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2120" windowHeight="6870" tabRatio="601" activeTab="0"/>
  </bookViews>
  <sheets>
    <sheet name="доходы 2021_2023" sheetId="1" r:id="rId1"/>
  </sheets>
  <definedNames>
    <definedName name="_xlnm.Print_Titles" localSheetId="0">'доходы 2021_2023'!$10:$11</definedName>
    <definedName name="_xlnm.Print_Area" localSheetId="0">'доходы 2021_2023'!$A$1:$E$204</definedName>
  </definedNames>
  <calcPr fullCalcOnLoad="1"/>
</workbook>
</file>

<file path=xl/sharedStrings.xml><?xml version="1.0" encoding="utf-8"?>
<sst xmlns="http://schemas.openxmlformats.org/spreadsheetml/2006/main" count="388" uniqueCount="347">
  <si>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</si>
  <si>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</si>
  <si>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</si>
  <si>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</si>
  <si>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ПОСТУПЛЕНИЕ ДОХОДОВ В БЮДЖЕТ ГОРОДСКОГО ОКРУГА ФРЯЗИНО 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</si>
  <si>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</si>
  <si>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</si>
  <si>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</si>
  <si>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</si>
  <si>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</si>
  <si>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</si>
  <si>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2023 год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</si>
  <si>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</si>
  <si>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</si>
  <si>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</si>
  <si>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</si>
  <si>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000 1 16 10123 01 0041 140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</si>
  <si>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</si>
  <si>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</si>
  <si>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</si>
  <si>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</si>
  <si>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Наименования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</si>
  <si>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</si>
  <si>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</si>
  <si>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</si>
  <si>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</si>
  <si>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</si>
  <si>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</si>
  <si>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</si>
  <si>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</si>
  <si>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</si>
  <si>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</si>
  <si>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</si>
  <si>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</si>
  <si>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</si>
  <si>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</si>
  <si>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</si>
  <si>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</si>
  <si>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</si>
  <si>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</si>
  <si>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</si>
  <si>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</si>
  <si>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</si>
  <si>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</si>
  <si>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</si>
  <si>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000 1 11 05020 00 0000 120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</si>
  <si>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</si>
  <si>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</si>
  <si>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</si>
  <si>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</si>
  <si>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</si>
  <si>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</si>
  <si>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</si>
  <si>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000 1 14 02000 00 0000 000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</si>
  <si>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</si>
  <si>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</si>
  <si>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</si>
  <si>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</si>
  <si>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</si>
  <si>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</si>
  <si>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</si>
  <si>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</si>
  <si>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</si>
  <si>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</si>
  <si>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субвенции</t>
  </si>
  <si>
    <t>Прочие субвенции бюджетам городских округов</t>
  </si>
  <si>
    <t xml:space="preserve">ВСЕГО ДОХОДОВ </t>
  </si>
  <si>
    <t>000 1 11 09000 00 0000 120</t>
  </si>
  <si>
    <t>в том числе: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</si>
  <si>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</si>
  <si>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</si>
  <si>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</si>
  <si>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</si>
  <si>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000 1 05 01000 00 0000 110</t>
  </si>
  <si>
    <t>000 1 17 05040 04 0000 180</t>
  </si>
  <si>
    <t>Прочие неналоговые доходы бюджетов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</si>
  <si>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</si>
  <si>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</si>
  <si>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</si>
  <si>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</si>
  <si>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</si>
  <si>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</si>
  <si>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</si>
  <si>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</si>
  <si>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</si>
  <si>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000 1 11 09040 00 0000 120</t>
  </si>
  <si>
    <t>000 1 11 09044 04 0000 120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</si>
  <si>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</si>
  <si>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000 1 11 05012 04 0000 120</t>
  </si>
  <si>
    <t>000 1 14 02040 04 0000 410</t>
  </si>
  <si>
    <t>000 1 14 02043 04 0000 410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</si>
  <si>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</si>
  <si>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</si>
  <si>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</si>
  <si>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</si>
  <si>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</si>
  <si>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упрощенной системы налогообложения</t>
  </si>
  <si>
    <t>000 1 11 09044 04 0002 120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</si>
  <si>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</si>
  <si>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</si>
  <si>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</si>
  <si>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</si>
  <si>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в том числе поступление налога на доходы физических лиц по дополнительному нормативу отчислений</t>
  </si>
  <si>
    <t>000 1 03 02230 01 0000 110</t>
  </si>
  <si>
    <t>000 1 03 02240 01 0000 110</t>
  </si>
  <si>
    <t>000 1 03 02250 01 0000 110</t>
  </si>
  <si>
    <t>000 1 03 02260 01 0000 110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</si>
  <si>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</si>
  <si>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</si>
  <si>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</si>
  <si>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000 1 13 02990 00 0000 130</t>
  </si>
  <si>
    <t>000 1 13 02994 04 0000 130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</si>
  <si>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</si>
  <si>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</si>
  <si>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</si>
  <si>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</si>
  <si>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</si>
  <si>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</si>
  <si>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</si>
  <si>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</si>
  <si>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</si>
  <si>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</si>
  <si>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</si>
  <si>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</si>
  <si>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</si>
  <si>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</si>
  <si>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</si>
  <si>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</si>
  <si>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</si>
  <si>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</si>
  <si>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</si>
  <si>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</si>
  <si>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</si>
  <si>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</si>
  <si>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</si>
  <si>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</si>
  <si>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Коды</t>
  </si>
  <si>
    <t>000 1 13 02000 00 0000 130</t>
  </si>
  <si>
    <t>Доходы от компенсации затрат государства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</si>
  <si>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</si>
  <si>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</si>
  <si>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</si>
  <si>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</si>
  <si>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</si>
  <si>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</si>
  <si>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</si>
  <si>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</si>
  <si>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</si>
  <si>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</si>
  <si>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</si>
  <si>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</si>
  <si>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</si>
  <si>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оказания платных услуг  и компенсации затрат государства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</si>
  <si>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</si>
  <si>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000 1 08 07173 01 0000 110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</si>
  <si>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</si>
  <si>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</si>
  <si>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</si>
  <si>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</si>
  <si>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</si>
  <si>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</si>
  <si>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</si>
  <si>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</si>
  <si>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</si>
  <si>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</si>
  <si>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</si>
  <si>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</si>
  <si>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</si>
  <si>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</si>
  <si>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</si>
  <si>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</si>
  <si>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Прочие субсидии бюджетам городских округов (субсидия на мероприятия по организации отдыха детей в каникулярное время)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</si>
  <si>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</si>
  <si>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</si>
  <si>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</si>
  <si>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</si>
  <si>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</si>
  <si>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</si>
  <si>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</si>
  <si>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Прочие субсидии бюджетам городских округов (субсидия на ремонт подъездов в многоквартирных домах)</t>
  </si>
  <si>
    <t>000 2 02 10000 00 0000 150</t>
  </si>
  <si>
    <t>000 2 02 15001 00 0000 150</t>
  </si>
  <si>
    <t>000 2 02 15001 04 0000 150</t>
  </si>
  <si>
    <t>000 2 02 20000 00 0000 150</t>
  </si>
  <si>
    <t>000 2 02 25525 00 0000 150</t>
  </si>
  <si>
    <t>000 2 02 25525 04 0000 150</t>
  </si>
  <si>
    <t>000 2 02 29999 04 0000 150</t>
  </si>
  <si>
    <t>000 2 02 30000 00 0000 150</t>
  </si>
  <si>
    <t>000 2 02 30022 04 0000 150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</si>
  <si>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</si>
  <si>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</si>
  <si>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</si>
  <si>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</si>
  <si>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</si>
  <si>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</si>
  <si>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000 2 02 35118 00 0000 150</t>
  </si>
  <si>
    <t>000 2 02 35118 04 0000 150</t>
  </si>
  <si>
    <t>000 2 02 39999 00 0000 150</t>
  </si>
  <si>
    <t>000 2 02 39999 04 0000 150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</si>
  <si>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</si>
  <si>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</si>
  <si>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</si>
  <si>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000 2 02 27112 00 0000 150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</si>
  <si>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</si>
  <si>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дошкольных образовательных организаций)</t>
  </si>
  <si>
    <t>000 1 16 01203 01 0000 140</t>
  </si>
  <si>
    <t>000 1 16 01200 01 0000 140</t>
  </si>
  <si>
    <t>000 1 16 07090 04 0000 140</t>
  </si>
  <si>
    <t>000 1 16 07090 00 0000 140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</si>
  <si>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rFont val="Arial"/>
        <family val="2"/>
      </rPr>
      <t>)</t>
    </r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</si>
  <si>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</si>
  <si>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</si>
  <si>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</si>
  <si>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</si>
  <si>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Прочие субсидии</t>
  </si>
  <si>
    <t>000 2 02 29999 00 0000 150</t>
  </si>
  <si>
    <t>000 2 02 30022 00 0000 150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</si>
  <si>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</si>
  <si>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</si>
  <si>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</si>
  <si>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</si>
  <si>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выполнение передаваемых полномочий субъектов Российской Федерации (субвенция для осуществления отдельных государственных полномочий в части присвоения адресов объектам адресации, изменения и аннулирования адресов,  присвоения наименования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</si>
  <si>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государственным (муниципальным) органом, казенным учреждением, Центральным банком Российской Федерации</t>
  </si>
  <si>
    <t>Иные штрафы, нестойки,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</si>
  <si>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000 2 02 35469 00 0000 150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</si>
  <si>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</si>
  <si>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</si>
  <si>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</si>
  <si>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</si>
  <si>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000 1 16 07000 01 0000 140</t>
  </si>
  <si>
    <t>000 2 02 20216 00 0000 150</t>
  </si>
  <si>
    <t>000 2 02 20216 04 0000 150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</si>
  <si>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</si>
  <si>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</si>
  <si>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</si>
  <si>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000 2 02 25243 00 0000 150</t>
  </si>
  <si>
    <t>000 2 02 25243 04 0000 150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</si>
  <si>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</si>
  <si>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</si>
  <si>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000 1 05 01010 01 0000 110</t>
  </si>
  <si>
    <t>000 1 05 01011 01 0000 110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</si>
  <si>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</si>
  <si>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</si>
  <si>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</si>
  <si>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</si>
  <si>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</si>
  <si>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к решению Совета депутатов городского округа Фрязино 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</si>
  <si>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</si>
  <si>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000 1 01 02010 01 0000 110</t>
  </si>
  <si>
    <t>000 1 01 02020 01 0000 110</t>
  </si>
  <si>
    <t>000 1 01 02030 01 0000 110</t>
  </si>
  <si>
    <t>000 1 01 02040 01 0000 110</t>
  </si>
  <si>
    <t>Субсидии бюджетам городских округов на реализацию мероприятий по обеспечению жильем молодых семей</t>
  </si>
  <si>
    <t>2022 год</t>
  </si>
  <si>
    <t>Субсидия бюджетам на поддержку отрасли культуры</t>
  </si>
  <si>
    <t>000 2 02 25519 00 0000 150</t>
  </si>
  <si>
    <t>Субсидия бюджетам городских округов на поддержку отрасли культуры</t>
  </si>
  <si>
    <t>000 2 02 25519 04 0000 150</t>
  </si>
  <si>
    <t>Прочие субсидии бюджетам городских округов (субсидия на 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</si>
  <si>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</si>
  <si>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(субсидия на оснащение мультимедийными проекторами и экранами для мультимедийных проекторов общеобразовательных организаций в Московской области)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</si>
  <si>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</si>
  <si>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</si>
  <si>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000 2 02 25555 00 0000 150</t>
  </si>
  <si>
    <t>000 2 02 25555 04 0000 150</t>
  </si>
  <si>
    <t>000 2 02 35303 00 0000 150</t>
  </si>
  <si>
    <t>000 2 02 35303 04 0000 150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</si>
  <si>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</si>
  <si>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</si>
  <si>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000 1 11 07014 04 0000 120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</si>
  <si>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</si>
  <si>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</si>
  <si>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Субвенции бюджетам городских округов на выполнение передаваемых полномочий субъектов Российской Федерации (субвенции на осуществление переданных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</si>
  <si>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переданного государственного полномочия Московской области по созданию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</si>
  <si>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владельцев)</t>
  </si>
  <si>
    <t xml:space="preserve">Прочие субсидии бюджетам городских округов (субсидия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 </t>
  </si>
  <si>
    <t>Прочие субсидии бюджетам городских округов (субсидия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</si>
  <si>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Прочие субсидии бюджетам городских округов (субсидия на ремонт дворовых территорий)</t>
  </si>
  <si>
    <t>000 1 11 09080 00 0000 120</t>
  </si>
  <si>
    <t>000 1 11 09080 04 0000 120</t>
  </si>
  <si>
    <t>000 1 11 09080 04 0003 120</t>
  </si>
  <si>
    <t>000 1 11 09080 04 0009 120</t>
  </si>
  <si>
    <t>000 2 02 25208 00 0000 150</t>
  </si>
  <si>
    <t>000 2 02 25208 04 0000 150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</si>
  <si>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</si>
  <si>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Дотации бюджетам городских округов на выравнивание бюджетной обеспеченности из бюджета субъекта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</si>
  <si>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</si>
  <si>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</si>
  <si>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по договорам на установку и эксплуатацию рекламных конструкций)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</si>
  <si>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за право на заключение договора на размещение и эксплуатацию нестационарного торгового объекта)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</si>
  <si>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</si>
  <si>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Прочие субсидии бюджетам городских округов (субсидия на обустройство и установку детских игровых площадок на территории муниципальных образований Московской области)</t>
  </si>
  <si>
    <t xml:space="preserve">Плата за размещение отходов производства </t>
  </si>
  <si>
    <t>000 1 12 01041 01 0000 120</t>
  </si>
  <si>
    <t>000 1 14 06000 00 0000 430</t>
  </si>
  <si>
    <t>000 1 14 06010 00 0000 430</t>
  </si>
  <si>
    <t>000 1 14 06012 04 0000 430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</si>
  <si>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</si>
  <si>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</si>
  <si>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 (субсидия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</si>
  <si>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Доходы от продажи земельных участков, находящихся в государственной и муниципальной собственности</t>
  </si>
  <si>
    <t>Прочие субсидии бюджетам городских округов (субсидия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</si>
  <si>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 xml:space="preserve">от                             № </t>
  </si>
  <si>
    <t>"О бюджете городского округа Фрязино на 2022 год и на плановый период 2023 и 2024 годов"</t>
  </si>
  <si>
    <t>2024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</si>
  <si>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</si>
  <si>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</si>
  <si>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</si>
  <si>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</si>
  <si>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</si>
  <si>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</si>
  <si>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</si>
  <si>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</si>
  <si>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000 1 16 01140 01 0000 140</t>
  </si>
  <si>
    <t>000 1 16 01143 01 0000 140</t>
  </si>
  <si>
    <t>000 1 16 01190 01 0000 140</t>
  </si>
  <si>
    <t>000 1 16 01194 01 0000 140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</si>
  <si>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иуниципального контроля</t>
  </si>
  <si>
    <t>000 1 16 01074 01 0000 140</t>
  </si>
  <si>
    <t>Прочие субсидии бюджетам городских округов (субсидия на проведение работ по капитальному ремонту зданий региональных (муниципальных) общеобразовательных организаций)</t>
  </si>
  <si>
    <t>Прочие субсидии бюджетам городских округов (субсидия на оснащение отремонтированных зданий общеобразовательных организаций средствами обучения и воспитания)</t>
  </si>
  <si>
    <t>Прочие субсидии бюджетам городских округов (субсидия на реализацию мероприятий по улучшению жилищных условий многодетных семей)</t>
  </si>
  <si>
    <t>Прочие субсидии бюджетам городских округов (субсидия на благоустройство лесопарковых зон)</t>
  </si>
  <si>
    <t>000 2 02 25169 00 0000 150</t>
  </si>
  <si>
    <t>000 2 02 25169 04 0000 150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</si>
  <si>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</si>
  <si>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</si>
  <si>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Прочие субсидии бюджетам городских округов (субсидия на обновление и техническое обслуживание (ремонт) средств (программного обеспечения и оборудования), приобретенных в рамках субсидии на обеспечение образовательных организаций материально-технической базой для внедрения цифровой образовательной среды, в рамках федерального проекта "Цифровая образовательная среда" национального проекта "Образование")</t>
  </si>
  <si>
    <t>000 2 02 25210 00 0000 150</t>
  </si>
  <si>
    <t>000 2 02 25210 04 0000 150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</si>
  <si>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</si>
  <si>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</si>
  <si>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Прочие субсидии бюджетам городских округов (субсидия на приобретение музыкальных инструментов для муниципальных организаций дополнительного образования в сфере культуры</t>
  </si>
  <si>
    <t>Прочие субсидии бюджетам городских округов (субсидия на устройство и капитальный ремонт систем наружного освещения в рамках реализации проекта "Светлый город")</t>
  </si>
  <si>
    <t>000 2 02 35134 00 0000 150</t>
  </si>
  <si>
    <t>000 2 02 35134 04 0000 150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</si>
  <si>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Отечетственной войны 1941-1945 годов"</t>
  </si>
  <si>
    <t>Субвенции бюджетам городских округов 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Отечетственной войны 1941-1945 годов"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</si>
  <si>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</si>
  <si>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</si>
  <si>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</si>
  <si>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</si>
  <si>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 бюджетам городских округов</t>
  </si>
  <si>
    <t>000 2 02 49999 04 0000 151</t>
  </si>
  <si>
    <t>Прочие межбюджетные трансферты, передаваемые  бюджетам городских округов (на реализацию отдельных мероприятий муниципальных программ)</t>
  </si>
  <si>
    <t xml:space="preserve">  Сумма (тыс. руб.)</t>
  </si>
  <si>
    <t xml:space="preserve"> НА 2022 ГОД И НА ПЛАНОВЫЙ ПЕРИОД 2023 И 2024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</si>
</sst>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Times New Roman Cyr"/>
      <family val="1"/>
    </font>
    <font>
      <sz val="10"/>
      <name val="Arial"/>
      <family val="0"/>
    </font>
    <font>
      <u val="single"/>
      <sz val="7.5"/>
      <color indexed="12"/>
      <name val="Times New Roman Cyr"/>
      <family val="1"/>
    </font>
    <font>
      <u val="single"/>
      <sz val="7.5"/>
      <color indexed="36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173" fontId="5" fillId="33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73" fontId="4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 wrapText="1"/>
    </xf>
    <xf numFmtId="17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5" fillId="32" borderId="0" xfId="0" applyFont="1" applyFill="1" applyAlignment="1">
      <alignment horizontal="center" wrapText="1"/>
    </xf>
    <xf numFmtId="0" fontId="5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9"/>
  <sheetViews>
    <sheetView tabSelected="1" zoomScale="80" zoomScaleNormal="80" zoomScalePageLayoutView="0" workbookViewId="0" topLeftCell="A103">
      <selection activeCell="A9" sqref="A9:E9"/>
    </sheetView>
  </sheetViews>
  <sheetFormatPr defaultColWidth="9.00390625" defaultRowHeight="12.75"/>
  <cols>
    <col min="1" max="1" width="67.875" style="2" customWidth="1"/>
    <col min="2" max="2" width="36.00390625" style="2" customWidth="1"/>
    <col min="3" max="3" width="18.625" style="2" customWidth="1"/>
    <col min="4" max="4" width="17.50390625" style="0" customWidth="1"/>
    <col min="5" max="5" width="18.625" style="0" customWidth="1"/>
  </cols>
  <sheetData>
    <row r="1" spans="2:5" ht="15">
      <c r="B1" s="49" t="s">
        <v>144</v>
      </c>
      <c r="C1" s="49"/>
      <c r="D1" s="48"/>
      <c r="E1" s="48"/>
    </row>
    <row r="2" spans="2:5" ht="19.5" customHeight="1">
      <c r="B2" s="49" t="s">
        <v>246</v>
      </c>
      <c r="C2" s="49"/>
      <c r="D2" s="48"/>
      <c r="E2" s="48"/>
    </row>
    <row r="3" spans="2:5" ht="24.75" customHeight="1">
      <c r="B3" s="49" t="s">
        <v>302</v>
      </c>
      <c r="C3" s="49"/>
      <c r="D3" s="48"/>
      <c r="E3" s="48"/>
    </row>
    <row r="4" spans="2:5" ht="57" customHeight="1">
      <c r="B4" s="49" t="s">
        <v>303</v>
      </c>
      <c r="C4" s="49"/>
      <c r="D4" s="48"/>
      <c r="E4" s="48"/>
    </row>
    <row r="5" spans="2:5" ht="15">
      <c r="B5" s="4"/>
      <c r="C5" s="4"/>
      <c r="D5" s="2"/>
      <c r="E5" s="2"/>
    </row>
    <row r="6" spans="1:3" ht="6" customHeight="1">
      <c r="A6" s="3"/>
      <c r="B6" s="5"/>
      <c r="C6" s="3"/>
    </row>
    <row r="7" spans="1:5" ht="32.25" customHeight="1">
      <c r="A7" s="46" t="s">
        <v>4</v>
      </c>
      <c r="B7" s="46"/>
      <c r="C7" s="47"/>
      <c r="D7" s="48"/>
      <c r="E7" s="48"/>
    </row>
    <row r="8" spans="1:5" ht="32.25" customHeight="1">
      <c r="A8" s="46" t="s">
        <v>346</v>
      </c>
      <c r="B8" s="46"/>
      <c r="C8" s="47"/>
      <c r="D8" s="48"/>
      <c r="E8" s="48"/>
    </row>
    <row r="9" spans="1:5" ht="32.25" customHeight="1">
      <c r="A9" s="46"/>
      <c r="B9" s="46"/>
      <c r="C9" s="47"/>
      <c r="D9" s="48"/>
      <c r="E9" s="48"/>
    </row>
    <row r="10" spans="1:5" ht="33.75" customHeight="1">
      <c r="A10" s="44" t="s">
        <v>21</v>
      </c>
      <c r="B10" s="44" t="s">
        <v>136</v>
      </c>
      <c r="C10" s="50" t="s">
        <v>345</v>
      </c>
      <c r="D10" s="51"/>
      <c r="E10" s="52"/>
    </row>
    <row r="11" spans="1:5" ht="33.75" customHeight="1">
      <c r="A11" s="45"/>
      <c r="B11" s="45"/>
      <c r="C11" s="7" t="s">
        <v>253</v>
      </c>
      <c r="D11" s="11" t="s">
        <v>11</v>
      </c>
      <c r="E11" s="11" t="s">
        <v>304</v>
      </c>
    </row>
    <row r="12" spans="1:5" ht="15.75">
      <c r="A12" s="14" t="s">
        <v>23</v>
      </c>
      <c r="B12" s="15" t="s">
        <v>22</v>
      </c>
      <c r="C12" s="16">
        <f>C13+C26+C34+C42+C48+C68+C74+C78+C85+C104+C20</f>
        <v>1378786</v>
      </c>
      <c r="D12" s="16">
        <f>D13+D26+D34+D42+D48+D68+D74+D78+D85+D104+D20</f>
        <v>1288532</v>
      </c>
      <c r="E12" s="16">
        <f>E13+E26+E34+E42+E48+E68+E74+E78+E85+E104+E20</f>
        <v>1228061</v>
      </c>
    </row>
    <row r="13" spans="1:5" ht="15.75">
      <c r="A13" s="17" t="s">
        <v>25</v>
      </c>
      <c r="B13" s="18" t="s">
        <v>24</v>
      </c>
      <c r="C13" s="19">
        <f>C14</f>
        <v>923553</v>
      </c>
      <c r="D13" s="19">
        <f>D14</f>
        <v>792366</v>
      </c>
      <c r="E13" s="19">
        <f>E14</f>
        <v>678813</v>
      </c>
    </row>
    <row r="14" spans="1:5" s="1" customFormat="1" ht="15">
      <c r="A14" s="20" t="s">
        <v>27</v>
      </c>
      <c r="B14" s="11" t="s">
        <v>26</v>
      </c>
      <c r="C14" s="8">
        <f>C15+C16+C17+C18+C19</f>
        <v>923553</v>
      </c>
      <c r="D14" s="8">
        <f>D15+D16+D17+D18+D19</f>
        <v>792366</v>
      </c>
      <c r="E14" s="8">
        <f>E15+E16+E17+E18+E19</f>
        <v>678813</v>
      </c>
    </row>
    <row r="15" spans="1:5" s="1" customFormat="1" ht="99.75" customHeight="1">
      <c r="A15" s="12" t="s">
        <v>149</v>
      </c>
      <c r="B15" s="11" t="s">
        <v>248</v>
      </c>
      <c r="C15" s="9">
        <v>805748</v>
      </c>
      <c r="D15" s="9">
        <v>688707</v>
      </c>
      <c r="E15" s="9">
        <v>587122</v>
      </c>
    </row>
    <row r="16" spans="1:5" s="1" customFormat="1" ht="148.5" customHeight="1">
      <c r="A16" s="12" t="s">
        <v>150</v>
      </c>
      <c r="B16" s="11" t="s">
        <v>249</v>
      </c>
      <c r="C16" s="9">
        <v>5000</v>
      </c>
      <c r="D16" s="9">
        <v>5600</v>
      </c>
      <c r="E16" s="9">
        <v>6272</v>
      </c>
    </row>
    <row r="17" spans="1:5" s="1" customFormat="1" ht="74.25" customHeight="1">
      <c r="A17" s="12" t="s">
        <v>125</v>
      </c>
      <c r="B17" s="11" t="s">
        <v>250</v>
      </c>
      <c r="C17" s="9">
        <v>8000</v>
      </c>
      <c r="D17" s="9">
        <v>8960</v>
      </c>
      <c r="E17" s="9">
        <v>10035</v>
      </c>
    </row>
    <row r="18" spans="1:5" s="1" customFormat="1" ht="105">
      <c r="A18" s="12" t="s">
        <v>151</v>
      </c>
      <c r="B18" s="11" t="s">
        <v>251</v>
      </c>
      <c r="C18" s="9">
        <v>9691</v>
      </c>
      <c r="D18" s="9">
        <v>5720</v>
      </c>
      <c r="E18" s="9">
        <v>3213</v>
      </c>
    </row>
    <row r="19" spans="1:5" s="1" customFormat="1" ht="105">
      <c r="A19" s="12" t="s">
        <v>305</v>
      </c>
      <c r="B19" s="11" t="s">
        <v>306</v>
      </c>
      <c r="C19" s="9">
        <v>95114</v>
      </c>
      <c r="D19" s="9">
        <v>83379</v>
      </c>
      <c r="E19" s="9">
        <v>72171</v>
      </c>
    </row>
    <row r="20" spans="1:5" ht="48.75" customHeight="1">
      <c r="A20" s="21" t="s">
        <v>101</v>
      </c>
      <c r="B20" s="18" t="s">
        <v>98</v>
      </c>
      <c r="C20" s="22">
        <f>C21</f>
        <v>3075</v>
      </c>
      <c r="D20" s="22">
        <f>D21</f>
        <v>3005</v>
      </c>
      <c r="E20" s="22">
        <f>E21</f>
        <v>3177</v>
      </c>
    </row>
    <row r="21" spans="1:5" ht="47.25" customHeight="1">
      <c r="A21" s="23" t="s">
        <v>100</v>
      </c>
      <c r="B21" s="24" t="s">
        <v>99</v>
      </c>
      <c r="C21" s="8">
        <f>C22+C23+C24+C25</f>
        <v>3075</v>
      </c>
      <c r="D21" s="8">
        <f>D22+D23+D24+D25</f>
        <v>3005</v>
      </c>
      <c r="E21" s="8">
        <f>E22+E23+E24+E25</f>
        <v>3177</v>
      </c>
    </row>
    <row r="22" spans="1:5" ht="90">
      <c r="A22" s="23" t="s">
        <v>121</v>
      </c>
      <c r="B22" s="24" t="s">
        <v>103</v>
      </c>
      <c r="C22" s="9">
        <v>1390</v>
      </c>
      <c r="D22" s="9">
        <v>1344</v>
      </c>
      <c r="E22" s="9">
        <v>1399</v>
      </c>
    </row>
    <row r="23" spans="1:5" ht="105">
      <c r="A23" s="23" t="s">
        <v>122</v>
      </c>
      <c r="B23" s="24" t="s">
        <v>104</v>
      </c>
      <c r="C23" s="9">
        <v>8</v>
      </c>
      <c r="D23" s="9">
        <v>8</v>
      </c>
      <c r="E23" s="9">
        <v>8</v>
      </c>
    </row>
    <row r="24" spans="1:5" ht="90">
      <c r="A24" s="23" t="s">
        <v>123</v>
      </c>
      <c r="B24" s="24" t="s">
        <v>105</v>
      </c>
      <c r="C24" s="9">
        <v>1851</v>
      </c>
      <c r="D24" s="9">
        <v>1819</v>
      </c>
      <c r="E24" s="9">
        <v>1950</v>
      </c>
    </row>
    <row r="25" spans="1:5" ht="90">
      <c r="A25" s="23" t="s">
        <v>124</v>
      </c>
      <c r="B25" s="24" t="s">
        <v>106</v>
      </c>
      <c r="C25" s="9">
        <v>-174</v>
      </c>
      <c r="D25" s="9">
        <v>-166</v>
      </c>
      <c r="E25" s="9">
        <v>-180</v>
      </c>
    </row>
    <row r="26" spans="1:5" ht="15.75">
      <c r="A26" s="21" t="s">
        <v>29</v>
      </c>
      <c r="B26" s="18" t="s">
        <v>28</v>
      </c>
      <c r="C26" s="19">
        <f>C27+C32</f>
        <v>217297</v>
      </c>
      <c r="D26" s="19">
        <f>D27+D32</f>
        <v>254853</v>
      </c>
      <c r="E26" s="19">
        <f>E27+E32</f>
        <v>304119</v>
      </c>
    </row>
    <row r="27" spans="1:5" ht="30">
      <c r="A27" s="23" t="s">
        <v>96</v>
      </c>
      <c r="B27" s="24" t="s">
        <v>73</v>
      </c>
      <c r="C27" s="9">
        <f>C28+C30</f>
        <v>197862</v>
      </c>
      <c r="D27" s="9">
        <f>D28+D30</f>
        <v>233951</v>
      </c>
      <c r="E27" s="9">
        <f>E28+E30</f>
        <v>281523</v>
      </c>
    </row>
    <row r="28" spans="1:5" ht="50.25" customHeight="1">
      <c r="A28" s="23" t="s">
        <v>243</v>
      </c>
      <c r="B28" s="24" t="s">
        <v>239</v>
      </c>
      <c r="C28" s="9">
        <f>C29</f>
        <v>146418</v>
      </c>
      <c r="D28" s="9">
        <f>D29</f>
        <v>173124</v>
      </c>
      <c r="E28" s="9">
        <f>E29</f>
        <v>208327</v>
      </c>
    </row>
    <row r="29" spans="1:5" ht="51.75" customHeight="1">
      <c r="A29" s="23" t="s">
        <v>243</v>
      </c>
      <c r="B29" s="24" t="s">
        <v>240</v>
      </c>
      <c r="C29" s="9">
        <v>146418</v>
      </c>
      <c r="D29" s="9">
        <v>173124</v>
      </c>
      <c r="E29" s="9">
        <v>208327</v>
      </c>
    </row>
    <row r="30" spans="1:5" ht="45">
      <c r="A30" s="23" t="s">
        <v>244</v>
      </c>
      <c r="B30" s="24" t="s">
        <v>241</v>
      </c>
      <c r="C30" s="9">
        <f>C31</f>
        <v>51444</v>
      </c>
      <c r="D30" s="9">
        <f>D31</f>
        <v>60827</v>
      </c>
      <c r="E30" s="9">
        <f>E31</f>
        <v>73196</v>
      </c>
    </row>
    <row r="31" spans="1:5" ht="75">
      <c r="A31" s="23" t="s">
        <v>245</v>
      </c>
      <c r="B31" s="24" t="s">
        <v>242</v>
      </c>
      <c r="C31" s="9">
        <v>51444</v>
      </c>
      <c r="D31" s="9">
        <v>60827</v>
      </c>
      <c r="E31" s="9">
        <v>73196</v>
      </c>
    </row>
    <row r="32" spans="1:5" ht="30">
      <c r="A32" s="23" t="s">
        <v>94</v>
      </c>
      <c r="B32" s="11" t="s">
        <v>92</v>
      </c>
      <c r="C32" s="8">
        <f>C33</f>
        <v>19435</v>
      </c>
      <c r="D32" s="8">
        <f>D33</f>
        <v>20902</v>
      </c>
      <c r="E32" s="8">
        <f>E33</f>
        <v>22596</v>
      </c>
    </row>
    <row r="33" spans="1:5" ht="45">
      <c r="A33" s="23" t="s">
        <v>95</v>
      </c>
      <c r="B33" s="11" t="s">
        <v>93</v>
      </c>
      <c r="C33" s="9">
        <v>19435</v>
      </c>
      <c r="D33" s="9">
        <v>20902</v>
      </c>
      <c r="E33" s="9">
        <v>22596</v>
      </c>
    </row>
    <row r="34" spans="1:5" ht="15.75">
      <c r="A34" s="21" t="s">
        <v>31</v>
      </c>
      <c r="B34" s="18" t="s">
        <v>30</v>
      </c>
      <c r="C34" s="19">
        <f>C35+C37</f>
        <v>167206</v>
      </c>
      <c r="D34" s="19">
        <f>D35+D37</f>
        <v>169559</v>
      </c>
      <c r="E34" s="19">
        <f>E35+E37</f>
        <v>172031</v>
      </c>
    </row>
    <row r="35" spans="1:5" ht="15">
      <c r="A35" s="23" t="s">
        <v>33</v>
      </c>
      <c r="B35" s="24" t="s">
        <v>32</v>
      </c>
      <c r="C35" s="25">
        <f>C36</f>
        <v>46123</v>
      </c>
      <c r="D35" s="25">
        <f>D36</f>
        <v>48476</v>
      </c>
      <c r="E35" s="25">
        <f>E36</f>
        <v>50948</v>
      </c>
    </row>
    <row r="36" spans="1:5" ht="64.5" customHeight="1">
      <c r="A36" s="23" t="s">
        <v>77</v>
      </c>
      <c r="B36" s="24" t="s">
        <v>76</v>
      </c>
      <c r="C36" s="9">
        <v>46123</v>
      </c>
      <c r="D36" s="9">
        <v>48476</v>
      </c>
      <c r="E36" s="9">
        <v>50948</v>
      </c>
    </row>
    <row r="37" spans="1:5" s="1" customFormat="1" ht="15">
      <c r="A37" s="12" t="s">
        <v>35</v>
      </c>
      <c r="B37" s="11" t="s">
        <v>34</v>
      </c>
      <c r="C37" s="8">
        <f>C38+C40</f>
        <v>121083</v>
      </c>
      <c r="D37" s="8">
        <f>D38+D40</f>
        <v>121083</v>
      </c>
      <c r="E37" s="8">
        <f>E38+E40</f>
        <v>121083</v>
      </c>
    </row>
    <row r="38" spans="1:5" s="1" customFormat="1" ht="15">
      <c r="A38" s="12" t="s">
        <v>130</v>
      </c>
      <c r="B38" s="11" t="s">
        <v>126</v>
      </c>
      <c r="C38" s="9">
        <f>C39</f>
        <v>108849</v>
      </c>
      <c r="D38" s="9">
        <f>D39</f>
        <v>108849</v>
      </c>
      <c r="E38" s="9">
        <f>E39</f>
        <v>108849</v>
      </c>
    </row>
    <row r="39" spans="1:5" s="1" customFormat="1" ht="45">
      <c r="A39" s="12" t="s">
        <v>132</v>
      </c>
      <c r="B39" s="11" t="s">
        <v>127</v>
      </c>
      <c r="C39" s="9">
        <v>108849</v>
      </c>
      <c r="D39" s="9">
        <v>108849</v>
      </c>
      <c r="E39" s="9">
        <v>108849</v>
      </c>
    </row>
    <row r="40" spans="1:5" s="1" customFormat="1" ht="15">
      <c r="A40" s="12" t="s">
        <v>131</v>
      </c>
      <c r="B40" s="11" t="s">
        <v>128</v>
      </c>
      <c r="C40" s="9">
        <f>C41</f>
        <v>12234</v>
      </c>
      <c r="D40" s="9">
        <f>D41</f>
        <v>12234</v>
      </c>
      <c r="E40" s="9">
        <f>E41</f>
        <v>12234</v>
      </c>
    </row>
    <row r="41" spans="1:5" s="1" customFormat="1" ht="45">
      <c r="A41" s="12" t="s">
        <v>133</v>
      </c>
      <c r="B41" s="11" t="s">
        <v>129</v>
      </c>
      <c r="C41" s="9">
        <v>12234</v>
      </c>
      <c r="D41" s="9">
        <v>12234</v>
      </c>
      <c r="E41" s="9">
        <v>12234</v>
      </c>
    </row>
    <row r="42" spans="1:5" ht="15.75">
      <c r="A42" s="21" t="s">
        <v>71</v>
      </c>
      <c r="B42" s="18" t="s">
        <v>36</v>
      </c>
      <c r="C42" s="19">
        <f>C45+C43</f>
        <v>5179</v>
      </c>
      <c r="D42" s="19">
        <f>D45+D43</f>
        <v>5386</v>
      </c>
      <c r="E42" s="19">
        <f>E45+E43</f>
        <v>5601</v>
      </c>
    </row>
    <row r="43" spans="1:5" ht="45.75" customHeight="1">
      <c r="A43" s="10" t="s">
        <v>38</v>
      </c>
      <c r="B43" s="11" t="s">
        <v>37</v>
      </c>
      <c r="C43" s="25">
        <f>C44</f>
        <v>5166</v>
      </c>
      <c r="D43" s="25">
        <f>D44</f>
        <v>5373</v>
      </c>
      <c r="E43" s="25">
        <f>E44</f>
        <v>5588</v>
      </c>
    </row>
    <row r="44" spans="1:5" ht="60">
      <c r="A44" s="10" t="s">
        <v>79</v>
      </c>
      <c r="B44" s="11" t="s">
        <v>78</v>
      </c>
      <c r="C44" s="9">
        <v>5166</v>
      </c>
      <c r="D44" s="9">
        <v>5373</v>
      </c>
      <c r="E44" s="9">
        <v>5588</v>
      </c>
    </row>
    <row r="45" spans="1:5" ht="49.5" customHeight="1">
      <c r="A45" s="23" t="s">
        <v>40</v>
      </c>
      <c r="B45" s="24" t="s">
        <v>39</v>
      </c>
      <c r="C45" s="25">
        <f>C46+C47</f>
        <v>13</v>
      </c>
      <c r="D45" s="25">
        <f>D46+D47</f>
        <v>13</v>
      </c>
      <c r="E45" s="25">
        <f>E46+E47</f>
        <v>13</v>
      </c>
    </row>
    <row r="46" spans="1:5" ht="48" customHeight="1">
      <c r="A46" s="10" t="s">
        <v>81</v>
      </c>
      <c r="B46" s="11" t="s">
        <v>80</v>
      </c>
      <c r="C46" s="9">
        <v>10</v>
      </c>
      <c r="D46" s="9">
        <v>10</v>
      </c>
      <c r="E46" s="9">
        <v>10</v>
      </c>
    </row>
    <row r="47" spans="1:5" ht="105">
      <c r="A47" s="10" t="s">
        <v>155</v>
      </c>
      <c r="B47" s="11" t="s">
        <v>154</v>
      </c>
      <c r="C47" s="9">
        <v>3</v>
      </c>
      <c r="D47" s="9">
        <v>3</v>
      </c>
      <c r="E47" s="9">
        <v>3</v>
      </c>
    </row>
    <row r="48" spans="1:5" ht="47.25">
      <c r="A48" s="21" t="s">
        <v>42</v>
      </c>
      <c r="B48" s="18" t="s">
        <v>41</v>
      </c>
      <c r="C48" s="19">
        <f>C49+C58+C56+C63</f>
        <v>60373</v>
      </c>
      <c r="D48" s="19">
        <f>D49+D58+D56+D63</f>
        <v>61261</v>
      </c>
      <c r="E48" s="19">
        <f>E49+E58+E56+E63</f>
        <v>62224</v>
      </c>
    </row>
    <row r="49" spans="1:5" ht="105">
      <c r="A49" s="10" t="s">
        <v>72</v>
      </c>
      <c r="B49" s="24" t="s">
        <v>43</v>
      </c>
      <c r="C49" s="25">
        <f>C50+C52+C54</f>
        <v>56414</v>
      </c>
      <c r="D49" s="25">
        <f>D50+D52+D54</f>
        <v>57052</v>
      </c>
      <c r="E49" s="25">
        <f>E50+E52+E54</f>
        <v>57715</v>
      </c>
    </row>
    <row r="50" spans="1:5" ht="77.25" customHeight="1">
      <c r="A50" s="10" t="s">
        <v>82</v>
      </c>
      <c r="B50" s="24" t="s">
        <v>44</v>
      </c>
      <c r="C50" s="9">
        <f>C51</f>
        <v>38641</v>
      </c>
      <c r="D50" s="9">
        <f>D51</f>
        <v>38641</v>
      </c>
      <c r="E50" s="9">
        <f>E51</f>
        <v>38641</v>
      </c>
    </row>
    <row r="51" spans="1:5" ht="94.5" customHeight="1">
      <c r="A51" s="10" t="s">
        <v>91</v>
      </c>
      <c r="B51" s="7" t="s">
        <v>88</v>
      </c>
      <c r="C51" s="9">
        <v>38641</v>
      </c>
      <c r="D51" s="9">
        <v>38641</v>
      </c>
      <c r="E51" s="9">
        <v>38641</v>
      </c>
    </row>
    <row r="52" spans="1:5" ht="114.75" customHeight="1">
      <c r="A52" s="26" t="s">
        <v>69</v>
      </c>
      <c r="B52" s="7" t="s">
        <v>45</v>
      </c>
      <c r="C52" s="8">
        <f>C53</f>
        <v>1835</v>
      </c>
      <c r="D52" s="8">
        <f>D53</f>
        <v>1835</v>
      </c>
      <c r="E52" s="8">
        <f>E53</f>
        <v>1835</v>
      </c>
    </row>
    <row r="53" spans="1:5" ht="90">
      <c r="A53" s="35" t="s">
        <v>84</v>
      </c>
      <c r="B53" s="7" t="s">
        <v>83</v>
      </c>
      <c r="C53" s="9">
        <v>1835</v>
      </c>
      <c r="D53" s="9">
        <v>1835</v>
      </c>
      <c r="E53" s="9">
        <v>1835</v>
      </c>
    </row>
    <row r="54" spans="1:5" ht="45">
      <c r="A54" s="10" t="s">
        <v>135</v>
      </c>
      <c r="B54" s="24" t="s">
        <v>112</v>
      </c>
      <c r="C54" s="25">
        <f>C55</f>
        <v>15938</v>
      </c>
      <c r="D54" s="25">
        <f>D55</f>
        <v>16576</v>
      </c>
      <c r="E54" s="25">
        <f>E55</f>
        <v>17239</v>
      </c>
    </row>
    <row r="55" spans="1:5" ht="45">
      <c r="A55" s="10" t="s">
        <v>114</v>
      </c>
      <c r="B55" s="11" t="s">
        <v>113</v>
      </c>
      <c r="C55" s="9">
        <v>15938</v>
      </c>
      <c r="D55" s="9">
        <v>16576</v>
      </c>
      <c r="E55" s="9">
        <v>17239</v>
      </c>
    </row>
    <row r="56" spans="1:5" ht="60">
      <c r="A56" s="10" t="s">
        <v>12</v>
      </c>
      <c r="B56" s="11" t="s">
        <v>13</v>
      </c>
      <c r="C56" s="9">
        <f>C57</f>
        <v>383</v>
      </c>
      <c r="D56" s="9">
        <f>D57</f>
        <v>383</v>
      </c>
      <c r="E56" s="9">
        <f>E57</f>
        <v>383</v>
      </c>
    </row>
    <row r="57" spans="1:5" ht="60">
      <c r="A57" s="10" t="s">
        <v>14</v>
      </c>
      <c r="B57" s="11" t="s">
        <v>269</v>
      </c>
      <c r="C57" s="9">
        <v>383</v>
      </c>
      <c r="D57" s="9">
        <v>383</v>
      </c>
      <c r="E57" s="9">
        <v>383</v>
      </c>
    </row>
    <row r="58" spans="1:5" ht="90">
      <c r="A58" s="10" t="s">
        <v>70</v>
      </c>
      <c r="B58" s="11" t="s">
        <v>67</v>
      </c>
      <c r="C58" s="8">
        <f aca="true" t="shared" si="0" ref="C58:E59">C59</f>
        <v>0</v>
      </c>
      <c r="D58" s="8">
        <f t="shared" si="0"/>
        <v>0</v>
      </c>
      <c r="E58" s="8">
        <f t="shared" si="0"/>
        <v>0</v>
      </c>
    </row>
    <row r="59" spans="1:5" ht="90">
      <c r="A59" s="10" t="s">
        <v>107</v>
      </c>
      <c r="B59" s="11" t="s">
        <v>85</v>
      </c>
      <c r="C59" s="8">
        <f t="shared" si="0"/>
        <v>0</v>
      </c>
      <c r="D59" s="8">
        <f t="shared" si="0"/>
        <v>0</v>
      </c>
      <c r="E59" s="8">
        <f t="shared" si="0"/>
        <v>0</v>
      </c>
    </row>
    <row r="60" spans="1:5" ht="93" customHeight="1">
      <c r="A60" s="10" t="s">
        <v>145</v>
      </c>
      <c r="B60" s="11" t="s">
        <v>86</v>
      </c>
      <c r="C60" s="8">
        <f>SUM(C62:C62)</f>
        <v>0</v>
      </c>
      <c r="D60" s="8">
        <f>SUM(D62:D62)</f>
        <v>0</v>
      </c>
      <c r="E60" s="8">
        <f>SUM(E62:E62)</f>
        <v>0</v>
      </c>
    </row>
    <row r="61" spans="1:5" ht="15">
      <c r="A61" s="10" t="s">
        <v>68</v>
      </c>
      <c r="B61" s="11"/>
      <c r="C61" s="9"/>
      <c r="D61" s="9"/>
      <c r="E61" s="9"/>
    </row>
    <row r="62" spans="1:5" ht="136.5" customHeight="1">
      <c r="A62" s="10" t="s">
        <v>146</v>
      </c>
      <c r="B62" s="11" t="s">
        <v>97</v>
      </c>
      <c r="C62" s="9">
        <v>0</v>
      </c>
      <c r="D62" s="9"/>
      <c r="E62" s="9"/>
    </row>
    <row r="63" spans="1:5" ht="135">
      <c r="A63" s="10" t="s">
        <v>286</v>
      </c>
      <c r="B63" s="11" t="s">
        <v>278</v>
      </c>
      <c r="C63" s="9">
        <f>C64</f>
        <v>3576</v>
      </c>
      <c r="D63" s="9">
        <f>D64</f>
        <v>3826</v>
      </c>
      <c r="E63" s="9">
        <f>E64</f>
        <v>4126</v>
      </c>
    </row>
    <row r="64" spans="1:5" ht="120">
      <c r="A64" s="10" t="s">
        <v>287</v>
      </c>
      <c r="B64" s="11" t="s">
        <v>279</v>
      </c>
      <c r="C64" s="9">
        <f>C66+C67</f>
        <v>3576</v>
      </c>
      <c r="D64" s="9">
        <f>D66+D67</f>
        <v>3826</v>
      </c>
      <c r="E64" s="9">
        <f>E66+E67</f>
        <v>4126</v>
      </c>
    </row>
    <row r="65" spans="1:5" ht="15">
      <c r="A65" s="10" t="s">
        <v>68</v>
      </c>
      <c r="B65" s="11"/>
      <c r="C65" s="9"/>
      <c r="D65" s="9"/>
      <c r="E65" s="9"/>
    </row>
    <row r="66" spans="1:5" ht="150">
      <c r="A66" s="10" t="s">
        <v>288</v>
      </c>
      <c r="B66" s="11" t="s">
        <v>280</v>
      </c>
      <c r="C66" s="9">
        <v>0</v>
      </c>
      <c r="D66" s="9">
        <v>0</v>
      </c>
      <c r="E66" s="9">
        <v>0</v>
      </c>
    </row>
    <row r="67" spans="1:5" ht="150">
      <c r="A67" s="10" t="s">
        <v>289</v>
      </c>
      <c r="B67" s="11" t="s">
        <v>281</v>
      </c>
      <c r="C67" s="9">
        <v>3576</v>
      </c>
      <c r="D67" s="9">
        <v>3826</v>
      </c>
      <c r="E67" s="9">
        <v>4126</v>
      </c>
    </row>
    <row r="68" spans="1:5" ht="31.5">
      <c r="A68" s="21" t="s">
        <v>47</v>
      </c>
      <c r="B68" s="18" t="s">
        <v>46</v>
      </c>
      <c r="C68" s="19">
        <f>C69</f>
        <v>540</v>
      </c>
      <c r="D68" s="19">
        <f>D69</f>
        <v>540</v>
      </c>
      <c r="E68" s="19">
        <f>E69</f>
        <v>540</v>
      </c>
    </row>
    <row r="69" spans="1:5" ht="30">
      <c r="A69" s="23" t="s">
        <v>49</v>
      </c>
      <c r="B69" s="24" t="s">
        <v>48</v>
      </c>
      <c r="C69" s="8">
        <f>SUM(C70:C72)</f>
        <v>540</v>
      </c>
      <c r="D69" s="8">
        <f>SUM(D70:D72)</f>
        <v>540</v>
      </c>
      <c r="E69" s="8">
        <f>SUM(E70:E72)</f>
        <v>540</v>
      </c>
    </row>
    <row r="70" spans="1:5" ht="30">
      <c r="A70" s="23" t="s">
        <v>116</v>
      </c>
      <c r="B70" s="24" t="s">
        <v>115</v>
      </c>
      <c r="C70" s="9">
        <v>120</v>
      </c>
      <c r="D70" s="9">
        <v>120</v>
      </c>
      <c r="E70" s="9">
        <v>120</v>
      </c>
    </row>
    <row r="71" spans="1:5" ht="30">
      <c r="A71" s="23" t="s">
        <v>118</v>
      </c>
      <c r="B71" s="24" t="s">
        <v>117</v>
      </c>
      <c r="C71" s="9">
        <v>252</v>
      </c>
      <c r="D71" s="9">
        <v>252</v>
      </c>
      <c r="E71" s="9">
        <v>252</v>
      </c>
    </row>
    <row r="72" spans="1:5" ht="30">
      <c r="A72" s="23" t="s">
        <v>120</v>
      </c>
      <c r="B72" s="24" t="s">
        <v>119</v>
      </c>
      <c r="C72" s="9">
        <f>C73</f>
        <v>168</v>
      </c>
      <c r="D72" s="9">
        <f>D73</f>
        <v>168</v>
      </c>
      <c r="E72" s="9">
        <f>E73</f>
        <v>168</v>
      </c>
    </row>
    <row r="73" spans="1:5" ht="15">
      <c r="A73" s="23" t="s">
        <v>292</v>
      </c>
      <c r="B73" s="24" t="s">
        <v>293</v>
      </c>
      <c r="C73" s="9">
        <v>168</v>
      </c>
      <c r="D73" s="9">
        <v>168</v>
      </c>
      <c r="E73" s="9">
        <v>168</v>
      </c>
    </row>
    <row r="74" spans="1:5" ht="31.5">
      <c r="A74" s="21" t="s">
        <v>152</v>
      </c>
      <c r="B74" s="18" t="s">
        <v>50</v>
      </c>
      <c r="C74" s="19">
        <f aca="true" t="shared" si="1" ref="C74:E76">C75</f>
        <v>750</v>
      </c>
      <c r="D74" s="19">
        <f t="shared" si="1"/>
        <v>750</v>
      </c>
      <c r="E74" s="19">
        <f t="shared" si="1"/>
        <v>750</v>
      </c>
    </row>
    <row r="75" spans="1:5" ht="15">
      <c r="A75" s="23" t="s">
        <v>138</v>
      </c>
      <c r="B75" s="24" t="s">
        <v>137</v>
      </c>
      <c r="C75" s="8">
        <f t="shared" si="1"/>
        <v>750</v>
      </c>
      <c r="D75" s="8">
        <f t="shared" si="1"/>
        <v>750</v>
      </c>
      <c r="E75" s="8">
        <f t="shared" si="1"/>
        <v>750</v>
      </c>
    </row>
    <row r="76" spans="1:5" ht="15">
      <c r="A76" s="23" t="s">
        <v>108</v>
      </c>
      <c r="B76" s="24" t="s">
        <v>110</v>
      </c>
      <c r="C76" s="8">
        <f>C77</f>
        <v>750</v>
      </c>
      <c r="D76" s="8">
        <f t="shared" si="1"/>
        <v>750</v>
      </c>
      <c r="E76" s="8">
        <f t="shared" si="1"/>
        <v>750</v>
      </c>
    </row>
    <row r="77" spans="1:5" ht="30">
      <c r="A77" s="23" t="s">
        <v>109</v>
      </c>
      <c r="B77" s="24" t="s">
        <v>111</v>
      </c>
      <c r="C77" s="8">
        <v>750</v>
      </c>
      <c r="D77" s="8">
        <v>750</v>
      </c>
      <c r="E77" s="8">
        <v>750</v>
      </c>
    </row>
    <row r="78" spans="1:5" ht="31.5">
      <c r="A78" s="21" t="s">
        <v>52</v>
      </c>
      <c r="B78" s="18" t="s">
        <v>51</v>
      </c>
      <c r="C78" s="19">
        <f>C79+C82</f>
        <v>0</v>
      </c>
      <c r="D78" s="19">
        <f>D79+D82</f>
        <v>0</v>
      </c>
      <c r="E78" s="19">
        <f>E79+E82</f>
        <v>0</v>
      </c>
    </row>
    <row r="79" spans="1:5" ht="93" customHeight="1">
      <c r="A79" s="12" t="s">
        <v>209</v>
      </c>
      <c r="B79" s="11" t="s">
        <v>53</v>
      </c>
      <c r="C79" s="25">
        <f aca="true" t="shared" si="2" ref="C79:E80">C80</f>
        <v>0</v>
      </c>
      <c r="D79" s="25">
        <f t="shared" si="2"/>
        <v>0</v>
      </c>
      <c r="E79" s="25">
        <f t="shared" si="2"/>
        <v>0</v>
      </c>
    </row>
    <row r="80" spans="1:5" ht="107.25" customHeight="1">
      <c r="A80" s="10" t="s">
        <v>153</v>
      </c>
      <c r="B80" s="11" t="s">
        <v>89</v>
      </c>
      <c r="C80" s="25">
        <f t="shared" si="2"/>
        <v>0</v>
      </c>
      <c r="D80" s="25">
        <f t="shared" si="2"/>
        <v>0</v>
      </c>
      <c r="E80" s="25">
        <f t="shared" si="2"/>
        <v>0</v>
      </c>
    </row>
    <row r="81" spans="1:5" s="1" customFormat="1" ht="105">
      <c r="A81" s="10" t="s">
        <v>87</v>
      </c>
      <c r="B81" s="11" t="s">
        <v>90</v>
      </c>
      <c r="C81" s="8">
        <v>0</v>
      </c>
      <c r="D81" s="8">
        <v>0</v>
      </c>
      <c r="E81" s="8">
        <v>0</v>
      </c>
    </row>
    <row r="82" spans="1:5" s="1" customFormat="1" ht="45">
      <c r="A82" s="10" t="s">
        <v>300</v>
      </c>
      <c r="B82" s="11" t="s">
        <v>294</v>
      </c>
      <c r="C82" s="8">
        <f aca="true" t="shared" si="3" ref="C82:E83">C83</f>
        <v>0</v>
      </c>
      <c r="D82" s="8">
        <f t="shared" si="3"/>
        <v>0</v>
      </c>
      <c r="E82" s="8">
        <f t="shared" si="3"/>
        <v>0</v>
      </c>
    </row>
    <row r="83" spans="1:5" s="1" customFormat="1" ht="45">
      <c r="A83" s="10" t="s">
        <v>297</v>
      </c>
      <c r="B83" s="11" t="s">
        <v>295</v>
      </c>
      <c r="C83" s="8">
        <f t="shared" si="3"/>
        <v>0</v>
      </c>
      <c r="D83" s="8">
        <f t="shared" si="3"/>
        <v>0</v>
      </c>
      <c r="E83" s="8">
        <f t="shared" si="3"/>
        <v>0</v>
      </c>
    </row>
    <row r="84" spans="1:5" s="1" customFormat="1" ht="60">
      <c r="A84" s="10" t="s">
        <v>298</v>
      </c>
      <c r="B84" s="11" t="s">
        <v>296</v>
      </c>
      <c r="C84" s="8">
        <v>0</v>
      </c>
      <c r="D84" s="8">
        <v>0</v>
      </c>
      <c r="E84" s="8">
        <v>0</v>
      </c>
    </row>
    <row r="85" spans="1:5" ht="15.75">
      <c r="A85" s="21" t="s">
        <v>55</v>
      </c>
      <c r="B85" s="18" t="s">
        <v>54</v>
      </c>
      <c r="C85" s="27">
        <f>C86+C97+C100</f>
        <v>813</v>
      </c>
      <c r="D85" s="27">
        <f>D86+D97+D100</f>
        <v>812</v>
      </c>
      <c r="E85" s="27">
        <f>E86+E97+E100</f>
        <v>806</v>
      </c>
    </row>
    <row r="86" spans="1:5" ht="45">
      <c r="A86" s="23" t="s">
        <v>211</v>
      </c>
      <c r="B86" s="24" t="s">
        <v>210</v>
      </c>
      <c r="C86" s="9">
        <f>C95+C91+C89+C93+C87</f>
        <v>347</v>
      </c>
      <c r="D86" s="9">
        <f>D95+D91+D89+D93+D87</f>
        <v>347</v>
      </c>
      <c r="E86" s="9">
        <f>E95+E91+E89+E93+E87</f>
        <v>347</v>
      </c>
    </row>
    <row r="87" spans="1:5" ht="75">
      <c r="A87" s="39" t="s">
        <v>311</v>
      </c>
      <c r="B87" s="40" t="s">
        <v>312</v>
      </c>
      <c r="C87" s="9">
        <f>C88</f>
        <v>55</v>
      </c>
      <c r="D87" s="9">
        <f>D88</f>
        <v>55</v>
      </c>
      <c r="E87" s="9">
        <f>E88</f>
        <v>55</v>
      </c>
    </row>
    <row r="88" spans="1:5" ht="90">
      <c r="A88" s="23" t="s">
        <v>317</v>
      </c>
      <c r="B88" s="43" t="s">
        <v>318</v>
      </c>
      <c r="C88" s="9">
        <v>55</v>
      </c>
      <c r="D88" s="9">
        <v>55</v>
      </c>
      <c r="E88" s="9">
        <v>55</v>
      </c>
    </row>
    <row r="89" spans="1:5" ht="90">
      <c r="A89" s="41" t="s">
        <v>309</v>
      </c>
      <c r="B89" s="42" t="s">
        <v>313</v>
      </c>
      <c r="C89" s="9">
        <f>C90</f>
        <v>45</v>
      </c>
      <c r="D89" s="9">
        <f>D90</f>
        <v>45</v>
      </c>
      <c r="E89" s="9">
        <f>E90</f>
        <v>45</v>
      </c>
    </row>
    <row r="90" spans="1:5" ht="120">
      <c r="A90" s="36" t="s">
        <v>310</v>
      </c>
      <c r="B90" s="38" t="s">
        <v>314</v>
      </c>
      <c r="C90" s="9">
        <v>45</v>
      </c>
      <c r="D90" s="9">
        <v>45</v>
      </c>
      <c r="E90" s="9">
        <v>45</v>
      </c>
    </row>
    <row r="91" spans="1:5" ht="90">
      <c r="A91" s="23" t="s">
        <v>18</v>
      </c>
      <c r="B91" s="24" t="s">
        <v>17</v>
      </c>
      <c r="C91" s="9">
        <f>C92</f>
        <v>27</v>
      </c>
      <c r="D91" s="9">
        <f>D92</f>
        <v>27</v>
      </c>
      <c r="E91" s="9">
        <f>E92</f>
        <v>27</v>
      </c>
    </row>
    <row r="92" spans="1:5" ht="150">
      <c r="A92" s="23" t="s">
        <v>20</v>
      </c>
      <c r="B92" s="24" t="s">
        <v>19</v>
      </c>
      <c r="C92" s="9">
        <v>27</v>
      </c>
      <c r="D92" s="9">
        <v>27</v>
      </c>
      <c r="E92" s="9">
        <v>27</v>
      </c>
    </row>
    <row r="93" spans="1:5" ht="75">
      <c r="A93" s="36" t="s">
        <v>307</v>
      </c>
      <c r="B93" s="37" t="s">
        <v>315</v>
      </c>
      <c r="C93" s="9">
        <f>C94</f>
        <v>30</v>
      </c>
      <c r="D93" s="9">
        <f>D94</f>
        <v>30</v>
      </c>
      <c r="E93" s="9">
        <f>E94</f>
        <v>30</v>
      </c>
    </row>
    <row r="94" spans="1:5" ht="90">
      <c r="A94" s="36" t="s">
        <v>308</v>
      </c>
      <c r="B94" s="37" t="s">
        <v>316</v>
      </c>
      <c r="C94" s="9">
        <v>30</v>
      </c>
      <c r="D94" s="9">
        <v>30</v>
      </c>
      <c r="E94" s="9">
        <v>30</v>
      </c>
    </row>
    <row r="95" spans="1:5" ht="105" customHeight="1">
      <c r="A95" s="23" t="s">
        <v>212</v>
      </c>
      <c r="B95" s="24" t="s">
        <v>206</v>
      </c>
      <c r="C95" s="9">
        <f>C96</f>
        <v>190</v>
      </c>
      <c r="D95" s="9">
        <f>D96</f>
        <v>190</v>
      </c>
      <c r="E95" s="9">
        <f>E96</f>
        <v>190</v>
      </c>
    </row>
    <row r="96" spans="1:5" ht="139.5" customHeight="1">
      <c r="A96" s="23" t="s">
        <v>270</v>
      </c>
      <c r="B96" s="24" t="s">
        <v>205</v>
      </c>
      <c r="C96" s="9">
        <v>190</v>
      </c>
      <c r="D96" s="9">
        <v>190</v>
      </c>
      <c r="E96" s="9">
        <v>190</v>
      </c>
    </row>
    <row r="97" spans="1:5" ht="140.25" customHeight="1">
      <c r="A97" s="23" t="s">
        <v>213</v>
      </c>
      <c r="B97" s="24" t="s">
        <v>229</v>
      </c>
      <c r="C97" s="9">
        <f aca="true" t="shared" si="4" ref="C97:E98">C98</f>
        <v>346</v>
      </c>
      <c r="D97" s="9">
        <f t="shared" si="4"/>
        <v>346</v>
      </c>
      <c r="E97" s="9">
        <f t="shared" si="4"/>
        <v>346</v>
      </c>
    </row>
    <row r="98" spans="1:5" ht="89.25" customHeight="1">
      <c r="A98" s="23" t="s">
        <v>222</v>
      </c>
      <c r="B98" s="24" t="s">
        <v>208</v>
      </c>
      <c r="C98" s="9">
        <f t="shared" si="4"/>
        <v>346</v>
      </c>
      <c r="D98" s="9">
        <f t="shared" si="4"/>
        <v>346</v>
      </c>
      <c r="E98" s="9">
        <f t="shared" si="4"/>
        <v>346</v>
      </c>
    </row>
    <row r="99" spans="1:5" ht="90">
      <c r="A99" s="23" t="s">
        <v>223</v>
      </c>
      <c r="B99" s="24" t="s">
        <v>207</v>
      </c>
      <c r="C99" s="9">
        <v>346</v>
      </c>
      <c r="D99" s="9">
        <v>346</v>
      </c>
      <c r="E99" s="9">
        <v>346</v>
      </c>
    </row>
    <row r="100" spans="1:5" ht="30">
      <c r="A100" s="23" t="s">
        <v>5</v>
      </c>
      <c r="B100" s="24" t="s">
        <v>6</v>
      </c>
      <c r="C100" s="9">
        <f aca="true" t="shared" si="5" ref="C100:E102">C101</f>
        <v>120</v>
      </c>
      <c r="D100" s="9">
        <f t="shared" si="5"/>
        <v>119</v>
      </c>
      <c r="E100" s="9">
        <f t="shared" si="5"/>
        <v>113</v>
      </c>
    </row>
    <row r="101" spans="1:5" ht="90">
      <c r="A101" s="23" t="s">
        <v>7</v>
      </c>
      <c r="B101" s="24" t="s">
        <v>8</v>
      </c>
      <c r="C101" s="9">
        <f t="shared" si="5"/>
        <v>120</v>
      </c>
      <c r="D101" s="9">
        <f t="shared" si="5"/>
        <v>119</v>
      </c>
      <c r="E101" s="9">
        <f t="shared" si="5"/>
        <v>113</v>
      </c>
    </row>
    <row r="102" spans="1:5" ht="90">
      <c r="A102" s="23" t="s">
        <v>9</v>
      </c>
      <c r="B102" s="24" t="s">
        <v>10</v>
      </c>
      <c r="C102" s="9">
        <f t="shared" si="5"/>
        <v>120</v>
      </c>
      <c r="D102" s="9">
        <f t="shared" si="5"/>
        <v>119</v>
      </c>
      <c r="E102" s="9">
        <f t="shared" si="5"/>
        <v>113</v>
      </c>
    </row>
    <row r="103" spans="1:5" ht="165">
      <c r="A103" s="23" t="s">
        <v>15</v>
      </c>
      <c r="B103" s="24" t="s">
        <v>16</v>
      </c>
      <c r="C103" s="9">
        <v>120</v>
      </c>
      <c r="D103" s="9">
        <v>119</v>
      </c>
      <c r="E103" s="9">
        <v>113</v>
      </c>
    </row>
    <row r="104" spans="1:5" ht="15.75">
      <c r="A104" s="21" t="s">
        <v>57</v>
      </c>
      <c r="B104" s="18" t="s">
        <v>56</v>
      </c>
      <c r="C104" s="27">
        <f aca="true" t="shared" si="6" ref="C104:E105">C105</f>
        <v>0</v>
      </c>
      <c r="D104" s="27">
        <f t="shared" si="6"/>
        <v>0</v>
      </c>
      <c r="E104" s="27">
        <f t="shared" si="6"/>
        <v>0</v>
      </c>
    </row>
    <row r="105" spans="1:5" ht="15">
      <c r="A105" s="23" t="s">
        <v>57</v>
      </c>
      <c r="B105" s="24" t="s">
        <v>58</v>
      </c>
      <c r="C105" s="9">
        <f t="shared" si="6"/>
        <v>0</v>
      </c>
      <c r="D105" s="9">
        <f t="shared" si="6"/>
        <v>0</v>
      </c>
      <c r="E105" s="9">
        <f t="shared" si="6"/>
        <v>0</v>
      </c>
    </row>
    <row r="106" spans="1:5" ht="30">
      <c r="A106" s="13" t="s">
        <v>75</v>
      </c>
      <c r="B106" s="7" t="s">
        <v>74</v>
      </c>
      <c r="C106" s="9">
        <f>C108</f>
        <v>0</v>
      </c>
      <c r="D106" s="9">
        <f>D108</f>
        <v>0</v>
      </c>
      <c r="E106" s="9">
        <f>E108</f>
        <v>0</v>
      </c>
    </row>
    <row r="107" spans="1:5" ht="15">
      <c r="A107" s="13" t="s">
        <v>68</v>
      </c>
      <c r="B107" s="7"/>
      <c r="C107" s="9"/>
      <c r="D107" s="9"/>
      <c r="E107" s="9"/>
    </row>
    <row r="108" spans="1:5" ht="64.5" customHeight="1">
      <c r="A108" s="13" t="s">
        <v>169</v>
      </c>
      <c r="B108" s="7" t="s">
        <v>170</v>
      </c>
      <c r="C108" s="9">
        <v>0</v>
      </c>
      <c r="D108" s="9">
        <v>0</v>
      </c>
      <c r="E108" s="9">
        <v>0</v>
      </c>
    </row>
    <row r="109" spans="1:5" ht="15.75">
      <c r="A109" s="21" t="s">
        <v>60</v>
      </c>
      <c r="B109" s="18" t="s">
        <v>59</v>
      </c>
      <c r="C109" s="19">
        <f>C110</f>
        <v>1832797.2000000002</v>
      </c>
      <c r="D109" s="19">
        <f>D110</f>
        <v>1384643.8</v>
      </c>
      <c r="E109" s="19">
        <f>E110</f>
        <v>1008500.9</v>
      </c>
    </row>
    <row r="110" spans="1:5" ht="47.25">
      <c r="A110" s="21" t="s">
        <v>62</v>
      </c>
      <c r="B110" s="18" t="s">
        <v>61</v>
      </c>
      <c r="C110" s="19">
        <f>C111+C160+C114+C199</f>
        <v>1832797.2000000002</v>
      </c>
      <c r="D110" s="19">
        <f>D111+D160+D114+D199</f>
        <v>1384643.8</v>
      </c>
      <c r="E110" s="19">
        <f>E111+E160+E114+E199</f>
        <v>1008500.9</v>
      </c>
    </row>
    <row r="111" spans="1:5" ht="41.25" customHeight="1">
      <c r="A111" s="28" t="s">
        <v>139</v>
      </c>
      <c r="B111" s="15" t="s">
        <v>180</v>
      </c>
      <c r="C111" s="19">
        <f aca="true" t="shared" si="7" ref="C111:E112">C112</f>
        <v>2965</v>
      </c>
      <c r="D111" s="19">
        <f t="shared" si="7"/>
        <v>3229</v>
      </c>
      <c r="E111" s="19">
        <f t="shared" si="7"/>
        <v>1219</v>
      </c>
    </row>
    <row r="112" spans="1:5" ht="36" customHeight="1">
      <c r="A112" s="10" t="s">
        <v>63</v>
      </c>
      <c r="B112" s="11" t="s">
        <v>181</v>
      </c>
      <c r="C112" s="8">
        <f t="shared" si="7"/>
        <v>2965</v>
      </c>
      <c r="D112" s="8">
        <f t="shared" si="7"/>
        <v>3229</v>
      </c>
      <c r="E112" s="8">
        <f t="shared" si="7"/>
        <v>1219</v>
      </c>
    </row>
    <row r="113" spans="1:5" s="1" customFormat="1" ht="45">
      <c r="A113" s="10" t="s">
        <v>285</v>
      </c>
      <c r="B113" s="11" t="s">
        <v>182</v>
      </c>
      <c r="C113" s="8">
        <v>2965</v>
      </c>
      <c r="D113" s="8">
        <v>3229</v>
      </c>
      <c r="E113" s="8">
        <v>1219</v>
      </c>
    </row>
    <row r="114" spans="1:5" s="1" customFormat="1" ht="47.25">
      <c r="A114" s="28" t="s">
        <v>147</v>
      </c>
      <c r="B114" s="15" t="s">
        <v>183</v>
      </c>
      <c r="C114" s="22">
        <f>C139+C131+C135+C115+C127+C123+C125+C133+C129+C119+C117+C121</f>
        <v>961434.2000000001</v>
      </c>
      <c r="D114" s="22">
        <f>D139+D131+D135+D115+D127+D123+D125+D133+D129+D119+D117+D121</f>
        <v>516306.8</v>
      </c>
      <c r="E114" s="22">
        <f>E139+E131+E135+E115+E127+E123+E125+E133+E129+E119+E117+E121</f>
        <v>145308.9</v>
      </c>
    </row>
    <row r="115" spans="1:5" s="1" customFormat="1" ht="90">
      <c r="A115" s="10" t="s">
        <v>228</v>
      </c>
      <c r="B115" s="11" t="s">
        <v>230</v>
      </c>
      <c r="C115" s="8">
        <f>C116</f>
        <v>28885</v>
      </c>
      <c r="D115" s="8">
        <f>D116</f>
        <v>27186</v>
      </c>
      <c r="E115" s="8">
        <f>E116</f>
        <v>37911</v>
      </c>
    </row>
    <row r="116" spans="1:5" s="1" customFormat="1" ht="127.5" customHeight="1">
      <c r="A116" s="10" t="s">
        <v>271</v>
      </c>
      <c r="B116" s="11" t="s">
        <v>231</v>
      </c>
      <c r="C116" s="8">
        <v>28885</v>
      </c>
      <c r="D116" s="8">
        <v>27186</v>
      </c>
      <c r="E116" s="8">
        <v>37911</v>
      </c>
    </row>
    <row r="117" spans="1:5" s="1" customFormat="1" ht="108.75" customHeight="1">
      <c r="A117" s="10" t="s">
        <v>325</v>
      </c>
      <c r="B117" s="11" t="s">
        <v>323</v>
      </c>
      <c r="C117" s="8">
        <f>C118</f>
        <v>0</v>
      </c>
      <c r="D117" s="8">
        <f>D118</f>
        <v>0</v>
      </c>
      <c r="E117" s="8">
        <f>E118</f>
        <v>10500</v>
      </c>
    </row>
    <row r="118" spans="1:5" s="1" customFormat="1" ht="106.5" customHeight="1">
      <c r="A118" s="10" t="s">
        <v>326</v>
      </c>
      <c r="B118" s="11" t="s">
        <v>324</v>
      </c>
      <c r="C118" s="8">
        <v>0</v>
      </c>
      <c r="D118" s="8">
        <v>0</v>
      </c>
      <c r="E118" s="8">
        <v>10500</v>
      </c>
    </row>
    <row r="119" spans="1:5" s="1" customFormat="1" ht="127.5" customHeight="1">
      <c r="A119" s="12" t="s">
        <v>284</v>
      </c>
      <c r="B119" s="11" t="s">
        <v>282</v>
      </c>
      <c r="C119" s="8">
        <f>C120</f>
        <v>6159.3</v>
      </c>
      <c r="D119" s="8">
        <f>D120</f>
        <v>0</v>
      </c>
      <c r="E119" s="8">
        <f>E120</f>
        <v>0</v>
      </c>
    </row>
    <row r="120" spans="1:5" s="1" customFormat="1" ht="127.5" customHeight="1">
      <c r="A120" s="12" t="s">
        <v>290</v>
      </c>
      <c r="B120" s="11" t="s">
        <v>283</v>
      </c>
      <c r="C120" s="8">
        <v>6159.3</v>
      </c>
      <c r="D120" s="8">
        <v>0</v>
      </c>
      <c r="E120" s="8">
        <v>0</v>
      </c>
    </row>
    <row r="121" spans="1:5" s="1" customFormat="1" ht="69" customHeight="1">
      <c r="A121" s="12" t="s">
        <v>330</v>
      </c>
      <c r="B121" s="11" t="s">
        <v>328</v>
      </c>
      <c r="C121" s="8">
        <f>C122</f>
        <v>0</v>
      </c>
      <c r="D121" s="8">
        <f>D122</f>
        <v>0</v>
      </c>
      <c r="E121" s="8">
        <f>E122</f>
        <v>3184.5</v>
      </c>
    </row>
    <row r="122" spans="1:5" s="1" customFormat="1" ht="75" customHeight="1">
      <c r="A122" s="12" t="s">
        <v>331</v>
      </c>
      <c r="B122" s="11" t="s">
        <v>329</v>
      </c>
      <c r="C122" s="8">
        <f>D122</f>
        <v>0</v>
      </c>
      <c r="D122" s="8">
        <v>0</v>
      </c>
      <c r="E122" s="8">
        <v>3184.5</v>
      </c>
    </row>
    <row r="123" spans="1:5" s="1" customFormat="1" ht="45.75" customHeight="1">
      <c r="A123" s="10" t="s">
        <v>237</v>
      </c>
      <c r="B123" s="11" t="s">
        <v>235</v>
      </c>
      <c r="C123" s="8">
        <f>C124</f>
        <v>166978</v>
      </c>
      <c r="D123" s="8">
        <f>D124</f>
        <v>0</v>
      </c>
      <c r="E123" s="8">
        <f>E124</f>
        <v>0</v>
      </c>
    </row>
    <row r="124" spans="1:5" s="1" customFormat="1" ht="52.5" customHeight="1">
      <c r="A124" s="10" t="s">
        <v>238</v>
      </c>
      <c r="B124" s="11" t="s">
        <v>236</v>
      </c>
      <c r="C124" s="8">
        <v>166978</v>
      </c>
      <c r="D124" s="8">
        <v>0</v>
      </c>
      <c r="E124" s="8">
        <v>0</v>
      </c>
    </row>
    <row r="125" spans="1:5" s="1" customFormat="1" ht="60" customHeight="1">
      <c r="A125" s="10" t="s">
        <v>2</v>
      </c>
      <c r="B125" s="11" t="s">
        <v>0</v>
      </c>
      <c r="C125" s="8">
        <f>C126</f>
        <v>31509</v>
      </c>
      <c r="D125" s="8">
        <f>D126</f>
        <v>30699</v>
      </c>
      <c r="E125" s="8">
        <f>E126</f>
        <v>31626</v>
      </c>
    </row>
    <row r="126" spans="1:5" s="1" customFormat="1" ht="77.25" customHeight="1">
      <c r="A126" s="10" t="s">
        <v>3</v>
      </c>
      <c r="B126" s="11" t="s">
        <v>1</v>
      </c>
      <c r="C126" s="8">
        <v>31509</v>
      </c>
      <c r="D126" s="8">
        <v>30699</v>
      </c>
      <c r="E126" s="8">
        <v>31626</v>
      </c>
    </row>
    <row r="127" spans="1:5" s="1" customFormat="1" ht="38.25" customHeight="1">
      <c r="A127" s="10" t="s">
        <v>234</v>
      </c>
      <c r="B127" s="11" t="s">
        <v>232</v>
      </c>
      <c r="C127" s="8">
        <f>C128</f>
        <v>1960</v>
      </c>
      <c r="D127" s="8">
        <f>D128</f>
        <v>2522</v>
      </c>
      <c r="E127" s="8">
        <f>E128</f>
        <v>2330</v>
      </c>
    </row>
    <row r="128" spans="1:5" s="1" customFormat="1" ht="51" customHeight="1">
      <c r="A128" s="10" t="s">
        <v>252</v>
      </c>
      <c r="B128" s="11" t="s">
        <v>233</v>
      </c>
      <c r="C128" s="8">
        <v>1960</v>
      </c>
      <c r="D128" s="8">
        <v>2522</v>
      </c>
      <c r="E128" s="8">
        <v>2330</v>
      </c>
    </row>
    <row r="129" spans="1:5" s="1" customFormat="1" ht="33.75" customHeight="1">
      <c r="A129" s="10" t="s">
        <v>254</v>
      </c>
      <c r="B129" s="11" t="s">
        <v>255</v>
      </c>
      <c r="C129" s="8">
        <f>C130</f>
        <v>321.2</v>
      </c>
      <c r="D129" s="8">
        <f>D130</f>
        <v>332.8</v>
      </c>
      <c r="E129" s="8">
        <f>E130</f>
        <v>336.5</v>
      </c>
    </row>
    <row r="130" spans="1:5" s="1" customFormat="1" ht="46.5" customHeight="1">
      <c r="A130" s="10" t="s">
        <v>256</v>
      </c>
      <c r="B130" s="11" t="s">
        <v>257</v>
      </c>
      <c r="C130" s="8">
        <v>321.2</v>
      </c>
      <c r="D130" s="8">
        <v>332.8</v>
      </c>
      <c r="E130" s="8">
        <v>336.5</v>
      </c>
    </row>
    <row r="131" spans="1:5" s="1" customFormat="1" ht="120.75" customHeight="1">
      <c r="A131" s="12" t="s">
        <v>199</v>
      </c>
      <c r="B131" s="11" t="s">
        <v>184</v>
      </c>
      <c r="C131" s="8">
        <f>C132</f>
        <v>19394.4</v>
      </c>
      <c r="D131" s="8">
        <f>D132</f>
        <v>27195.3</v>
      </c>
      <c r="E131" s="8">
        <f>E132</f>
        <v>27195.3</v>
      </c>
    </row>
    <row r="132" spans="1:5" s="1" customFormat="1" ht="138.75" customHeight="1">
      <c r="A132" s="12" t="s">
        <v>178</v>
      </c>
      <c r="B132" s="11" t="s">
        <v>185</v>
      </c>
      <c r="C132" s="8">
        <v>19394.4</v>
      </c>
      <c r="D132" s="8">
        <v>27195.3</v>
      </c>
      <c r="E132" s="8">
        <v>27195.3</v>
      </c>
    </row>
    <row r="133" spans="1:5" s="1" customFormat="1" ht="44.25" customHeight="1">
      <c r="A133" s="12" t="s">
        <v>261</v>
      </c>
      <c r="B133" s="11" t="s">
        <v>263</v>
      </c>
      <c r="C133" s="8">
        <f>C134</f>
        <v>116500</v>
      </c>
      <c r="D133" s="8">
        <f>D134</f>
        <v>124950</v>
      </c>
      <c r="E133" s="8">
        <f>E134</f>
        <v>0</v>
      </c>
    </row>
    <row r="134" spans="1:5" s="1" customFormat="1" ht="48.75" customHeight="1">
      <c r="A134" s="12" t="s">
        <v>262</v>
      </c>
      <c r="B134" s="11" t="s">
        <v>264</v>
      </c>
      <c r="C134" s="8">
        <v>116500</v>
      </c>
      <c r="D134" s="8">
        <v>124950</v>
      </c>
      <c r="E134" s="8">
        <v>0</v>
      </c>
    </row>
    <row r="135" spans="1:5" s="1" customFormat="1" ht="45">
      <c r="A135" s="12" t="s">
        <v>200</v>
      </c>
      <c r="B135" s="11" t="s">
        <v>202</v>
      </c>
      <c r="C135" s="8">
        <f>C136</f>
        <v>62331</v>
      </c>
      <c r="D135" s="8">
        <f>D136</f>
        <v>71600.7</v>
      </c>
      <c r="E135" s="8">
        <f>E136</f>
        <v>0</v>
      </c>
    </row>
    <row r="136" spans="1:5" s="1" customFormat="1" ht="49.5" customHeight="1">
      <c r="A136" s="12" t="s">
        <v>201</v>
      </c>
      <c r="B136" s="11" t="s">
        <v>203</v>
      </c>
      <c r="C136" s="8">
        <f>C138</f>
        <v>62331</v>
      </c>
      <c r="D136" s="8">
        <f>D138</f>
        <v>71600.7</v>
      </c>
      <c r="E136" s="8">
        <f>E138</f>
        <v>0</v>
      </c>
    </row>
    <row r="137" spans="1:5" s="1" customFormat="1" ht="15">
      <c r="A137" s="12" t="s">
        <v>68</v>
      </c>
      <c r="B137" s="11"/>
      <c r="C137" s="8"/>
      <c r="D137" s="8"/>
      <c r="E137" s="8"/>
    </row>
    <row r="138" spans="1:5" s="1" customFormat="1" ht="75">
      <c r="A138" s="12" t="s">
        <v>204</v>
      </c>
      <c r="B138" s="11" t="s">
        <v>203</v>
      </c>
      <c r="C138" s="8">
        <v>62331</v>
      </c>
      <c r="D138" s="8">
        <v>71600.7</v>
      </c>
      <c r="E138" s="8">
        <v>0</v>
      </c>
    </row>
    <row r="139" spans="1:5" s="1" customFormat="1" ht="15">
      <c r="A139" s="12" t="s">
        <v>214</v>
      </c>
      <c r="B139" s="11" t="s">
        <v>215</v>
      </c>
      <c r="C139" s="8">
        <f>C140</f>
        <v>527396.3</v>
      </c>
      <c r="D139" s="8">
        <f>D140</f>
        <v>231821</v>
      </c>
      <c r="E139" s="8">
        <f>E140</f>
        <v>32225.600000000002</v>
      </c>
    </row>
    <row r="140" spans="1:5" s="1" customFormat="1" ht="15">
      <c r="A140" s="12" t="s">
        <v>148</v>
      </c>
      <c r="B140" s="11" t="s">
        <v>186</v>
      </c>
      <c r="C140" s="8">
        <f>SUM(C142:C159)</f>
        <v>527396.3</v>
      </c>
      <c r="D140" s="8">
        <f>SUM(D142:D159)</f>
        <v>231821</v>
      </c>
      <c r="E140" s="8">
        <f>SUM(E142:E159)</f>
        <v>32225.600000000002</v>
      </c>
    </row>
    <row r="141" spans="1:5" s="1" customFormat="1" ht="15">
      <c r="A141" s="10" t="s">
        <v>68</v>
      </c>
      <c r="B141" s="11"/>
      <c r="C141" s="8"/>
      <c r="D141" s="8"/>
      <c r="E141" s="8"/>
    </row>
    <row r="142" spans="1:5" s="1" customFormat="1" ht="75">
      <c r="A142" s="10" t="s">
        <v>258</v>
      </c>
      <c r="B142" s="11" t="s">
        <v>186</v>
      </c>
      <c r="C142" s="8">
        <v>224910</v>
      </c>
      <c r="D142" s="8">
        <v>162435</v>
      </c>
      <c r="E142" s="8">
        <v>0</v>
      </c>
    </row>
    <row r="143" spans="1:5" s="1" customFormat="1" ht="60">
      <c r="A143" s="10" t="s">
        <v>319</v>
      </c>
      <c r="B143" s="11" t="s">
        <v>186</v>
      </c>
      <c r="C143" s="8">
        <v>148323</v>
      </c>
      <c r="D143" s="8">
        <v>0</v>
      </c>
      <c r="E143" s="8">
        <v>0</v>
      </c>
    </row>
    <row r="144" spans="1:5" s="1" customFormat="1" ht="60">
      <c r="A144" s="10" t="s">
        <v>320</v>
      </c>
      <c r="B144" s="11" t="s">
        <v>186</v>
      </c>
      <c r="C144" s="8">
        <v>26175</v>
      </c>
      <c r="D144" s="8">
        <v>0</v>
      </c>
      <c r="E144" s="8">
        <v>0</v>
      </c>
    </row>
    <row r="145" spans="1:5" s="1" customFormat="1" ht="52.5" customHeight="1">
      <c r="A145" s="10" t="s">
        <v>321</v>
      </c>
      <c r="B145" s="11" t="s">
        <v>186</v>
      </c>
      <c r="C145" s="8">
        <v>13136</v>
      </c>
      <c r="D145" s="8">
        <v>0</v>
      </c>
      <c r="E145" s="8">
        <v>0</v>
      </c>
    </row>
    <row r="146" spans="1:5" s="1" customFormat="1" ht="90">
      <c r="A146" s="10" t="s">
        <v>259</v>
      </c>
      <c r="B146" s="11" t="s">
        <v>186</v>
      </c>
      <c r="C146" s="8">
        <v>0</v>
      </c>
      <c r="D146" s="8">
        <v>289.4</v>
      </c>
      <c r="E146" s="8">
        <v>0</v>
      </c>
    </row>
    <row r="147" spans="1:5" s="1" customFormat="1" ht="45">
      <c r="A147" s="10" t="s">
        <v>171</v>
      </c>
      <c r="B147" s="11" t="s">
        <v>186</v>
      </c>
      <c r="C147" s="8">
        <v>2776</v>
      </c>
      <c r="D147" s="8">
        <v>2776</v>
      </c>
      <c r="E147" s="8">
        <v>2776</v>
      </c>
    </row>
    <row r="148" spans="1:5" s="1" customFormat="1" ht="45">
      <c r="A148" s="10" t="s">
        <v>179</v>
      </c>
      <c r="B148" s="11" t="s">
        <v>186</v>
      </c>
      <c r="C148" s="8">
        <v>3355.3</v>
      </c>
      <c r="D148" s="8">
        <v>3545.2</v>
      </c>
      <c r="E148" s="8">
        <v>3545.2</v>
      </c>
    </row>
    <row r="149" spans="1:5" s="1" customFormat="1" ht="189.75" customHeight="1">
      <c r="A149" s="10" t="s">
        <v>276</v>
      </c>
      <c r="B149" s="11" t="s">
        <v>186</v>
      </c>
      <c r="C149" s="8">
        <v>384.5</v>
      </c>
      <c r="D149" s="8">
        <v>0</v>
      </c>
      <c r="E149" s="8">
        <v>0</v>
      </c>
    </row>
    <row r="150" spans="1:5" s="1" customFormat="1" ht="75">
      <c r="A150" s="10" t="s">
        <v>260</v>
      </c>
      <c r="B150" s="11" t="s">
        <v>186</v>
      </c>
      <c r="C150" s="8">
        <v>5344</v>
      </c>
      <c r="D150" s="8">
        <v>0</v>
      </c>
      <c r="E150" s="8">
        <v>0</v>
      </c>
    </row>
    <row r="151" spans="1:5" s="1" customFormat="1" ht="105">
      <c r="A151" s="10" t="s">
        <v>275</v>
      </c>
      <c r="B151" s="11" t="s">
        <v>186</v>
      </c>
      <c r="C151" s="8">
        <v>19670</v>
      </c>
      <c r="D151" s="8">
        <v>19670</v>
      </c>
      <c r="E151" s="8">
        <v>19670</v>
      </c>
    </row>
    <row r="152" spans="1:5" s="1" customFormat="1" ht="60">
      <c r="A152" s="10" t="s">
        <v>291</v>
      </c>
      <c r="B152" s="11" t="s">
        <v>186</v>
      </c>
      <c r="C152" s="8">
        <v>2310</v>
      </c>
      <c r="D152" s="8">
        <v>0</v>
      </c>
      <c r="E152" s="8">
        <v>0</v>
      </c>
    </row>
    <row r="153" spans="1:5" s="1" customFormat="1" ht="30">
      <c r="A153" s="10" t="s">
        <v>277</v>
      </c>
      <c r="B153" s="11" t="s">
        <v>186</v>
      </c>
      <c r="C153" s="8">
        <v>2073.5</v>
      </c>
      <c r="D153" s="8">
        <v>16157.4</v>
      </c>
      <c r="E153" s="8">
        <v>0</v>
      </c>
    </row>
    <row r="154" spans="1:5" s="1" customFormat="1" ht="60">
      <c r="A154" s="10" t="s">
        <v>333</v>
      </c>
      <c r="B154" s="11" t="s">
        <v>186</v>
      </c>
      <c r="C154" s="8">
        <v>0</v>
      </c>
      <c r="D154" s="8">
        <v>0</v>
      </c>
      <c r="E154" s="8">
        <v>2582.4</v>
      </c>
    </row>
    <row r="155" spans="1:5" s="1" customFormat="1" ht="165">
      <c r="A155" s="10" t="s">
        <v>299</v>
      </c>
      <c r="B155" s="11" t="s">
        <v>186</v>
      </c>
      <c r="C155" s="8">
        <v>244</v>
      </c>
      <c r="D155" s="8">
        <v>244</v>
      </c>
      <c r="E155" s="8">
        <v>244</v>
      </c>
    </row>
    <row r="156" spans="1:5" s="1" customFormat="1" ht="150">
      <c r="A156" s="10" t="s">
        <v>301</v>
      </c>
      <c r="B156" s="11" t="s">
        <v>186</v>
      </c>
      <c r="C156" s="8">
        <v>135</v>
      </c>
      <c r="D156" s="8">
        <v>0</v>
      </c>
      <c r="E156" s="8">
        <v>0</v>
      </c>
    </row>
    <row r="157" spans="1:5" s="1" customFormat="1" ht="30">
      <c r="A157" s="10" t="s">
        <v>322</v>
      </c>
      <c r="B157" s="11" t="s">
        <v>186</v>
      </c>
      <c r="C157" s="8">
        <v>78560</v>
      </c>
      <c r="D157" s="8">
        <v>26704</v>
      </c>
      <c r="E157" s="8">
        <v>0</v>
      </c>
    </row>
    <row r="158" spans="1:5" s="1" customFormat="1" ht="150">
      <c r="A158" s="10" t="s">
        <v>327</v>
      </c>
      <c r="B158" s="11" t="s">
        <v>186</v>
      </c>
      <c r="C158" s="8">
        <v>0</v>
      </c>
      <c r="D158" s="8">
        <v>0</v>
      </c>
      <c r="E158" s="8">
        <v>408</v>
      </c>
    </row>
    <row r="159" spans="1:5" s="1" customFormat="1" ht="60">
      <c r="A159" s="10" t="s">
        <v>332</v>
      </c>
      <c r="B159" s="11" t="s">
        <v>186</v>
      </c>
      <c r="C159" s="8">
        <v>0</v>
      </c>
      <c r="D159" s="8">
        <v>0</v>
      </c>
      <c r="E159" s="8">
        <v>3000</v>
      </c>
    </row>
    <row r="160" spans="1:5" ht="31.5">
      <c r="A160" s="28" t="s">
        <v>140</v>
      </c>
      <c r="B160" s="15" t="s">
        <v>187</v>
      </c>
      <c r="C160" s="22">
        <f>C166+C178+C194+C161+C182+C180+C188+C184+C192+C190+C186</f>
        <v>858398</v>
      </c>
      <c r="D160" s="22">
        <f>D166+D178+D194+D161+D182+D180+D188+D184+D192+D190+D186</f>
        <v>865108</v>
      </c>
      <c r="E160" s="22">
        <f>E166+E178+E194+E161+E182+E180+E188+E184+E192+E190+E186</f>
        <v>861973</v>
      </c>
    </row>
    <row r="161" spans="1:5" ht="45">
      <c r="A161" s="12" t="s">
        <v>156</v>
      </c>
      <c r="B161" s="11" t="s">
        <v>216</v>
      </c>
      <c r="C161" s="8">
        <f>C162</f>
        <v>17880</v>
      </c>
      <c r="D161" s="8">
        <f>D162</f>
        <v>18507</v>
      </c>
      <c r="E161" s="8">
        <f>E162</f>
        <v>19159</v>
      </c>
    </row>
    <row r="162" spans="1:5" ht="45">
      <c r="A162" s="10" t="s">
        <v>157</v>
      </c>
      <c r="B162" s="11" t="s">
        <v>188</v>
      </c>
      <c r="C162" s="8">
        <f>C164+C165</f>
        <v>17880</v>
      </c>
      <c r="D162" s="8">
        <f>D164+D165</f>
        <v>18507</v>
      </c>
      <c r="E162" s="8">
        <f>E164+E165</f>
        <v>19159</v>
      </c>
    </row>
    <row r="163" spans="1:5" ht="15">
      <c r="A163" s="10" t="s">
        <v>158</v>
      </c>
      <c r="B163" s="11"/>
      <c r="C163" s="8"/>
      <c r="D163" s="8"/>
      <c r="E163" s="8"/>
    </row>
    <row r="164" spans="1:5" ht="30">
      <c r="A164" s="6" t="s">
        <v>159</v>
      </c>
      <c r="B164" s="11" t="s">
        <v>188</v>
      </c>
      <c r="C164" s="8">
        <v>15656</v>
      </c>
      <c r="D164" s="8">
        <v>16283</v>
      </c>
      <c r="E164" s="8">
        <v>16935</v>
      </c>
    </row>
    <row r="165" spans="1:5" ht="30">
      <c r="A165" s="6" t="s">
        <v>160</v>
      </c>
      <c r="B165" s="11" t="s">
        <v>188</v>
      </c>
      <c r="C165" s="8">
        <v>2224</v>
      </c>
      <c r="D165" s="8">
        <v>2224</v>
      </c>
      <c r="E165" s="8">
        <v>2224</v>
      </c>
    </row>
    <row r="166" spans="1:5" ht="45.75" customHeight="1">
      <c r="A166" s="12" t="s">
        <v>142</v>
      </c>
      <c r="B166" s="11" t="s">
        <v>189</v>
      </c>
      <c r="C166" s="8">
        <f>C167</f>
        <v>12654</v>
      </c>
      <c r="D166" s="8">
        <f>D167</f>
        <v>12671</v>
      </c>
      <c r="E166" s="8">
        <f>E167</f>
        <v>12673</v>
      </c>
    </row>
    <row r="167" spans="1:5" ht="48" customHeight="1">
      <c r="A167" s="10" t="s">
        <v>141</v>
      </c>
      <c r="B167" s="11" t="s">
        <v>190</v>
      </c>
      <c r="C167" s="8">
        <f>C169+C171+C170+C172+C173+C174+C175+C176+C177</f>
        <v>12654</v>
      </c>
      <c r="D167" s="8">
        <f>D169+D171+D170+D172+D173+D174+D175+D176+D177</f>
        <v>12671</v>
      </c>
      <c r="E167" s="8">
        <f>E169+E171+E170+E172+E173+E174+E175+E176+E177</f>
        <v>12673</v>
      </c>
    </row>
    <row r="168" spans="1:5" ht="15">
      <c r="A168" s="10" t="s">
        <v>68</v>
      </c>
      <c r="B168" s="11"/>
      <c r="C168" s="8"/>
      <c r="D168" s="8"/>
      <c r="E168" s="8"/>
    </row>
    <row r="169" spans="1:5" ht="120">
      <c r="A169" s="12" t="s">
        <v>272</v>
      </c>
      <c r="B169" s="11" t="s">
        <v>190</v>
      </c>
      <c r="C169" s="8">
        <v>1432</v>
      </c>
      <c r="D169" s="8">
        <v>1449</v>
      </c>
      <c r="E169" s="8">
        <v>1451</v>
      </c>
    </row>
    <row r="170" spans="1:5" ht="105">
      <c r="A170" s="12" t="s">
        <v>273</v>
      </c>
      <c r="B170" s="11" t="s">
        <v>190</v>
      </c>
      <c r="C170" s="8">
        <v>2288</v>
      </c>
      <c r="D170" s="8">
        <v>2288</v>
      </c>
      <c r="E170" s="8">
        <v>2288</v>
      </c>
    </row>
    <row r="171" spans="1:5" ht="120">
      <c r="A171" s="12" t="s">
        <v>172</v>
      </c>
      <c r="B171" s="11" t="s">
        <v>190</v>
      </c>
      <c r="C171" s="8">
        <v>7</v>
      </c>
      <c r="D171" s="8">
        <v>7</v>
      </c>
      <c r="E171" s="8">
        <v>7</v>
      </c>
    </row>
    <row r="172" spans="1:5" s="1" customFormat="1" ht="186" customHeight="1">
      <c r="A172" s="12" t="s">
        <v>173</v>
      </c>
      <c r="B172" s="11" t="s">
        <v>190</v>
      </c>
      <c r="C172" s="8">
        <v>3897</v>
      </c>
      <c r="D172" s="8">
        <v>3897</v>
      </c>
      <c r="E172" s="8">
        <v>3897</v>
      </c>
    </row>
    <row r="173" spans="1:5" s="1" customFormat="1" ht="109.5" customHeight="1">
      <c r="A173" s="12" t="s">
        <v>274</v>
      </c>
      <c r="B173" s="11" t="s">
        <v>190</v>
      </c>
      <c r="C173" s="8">
        <v>2039</v>
      </c>
      <c r="D173" s="8">
        <v>2039</v>
      </c>
      <c r="E173" s="8">
        <v>2039</v>
      </c>
    </row>
    <row r="174" spans="1:5" s="1" customFormat="1" ht="91.5" customHeight="1">
      <c r="A174" s="12" t="s">
        <v>174</v>
      </c>
      <c r="B174" s="11" t="s">
        <v>190</v>
      </c>
      <c r="C174" s="8">
        <v>708</v>
      </c>
      <c r="D174" s="8">
        <v>708</v>
      </c>
      <c r="E174" s="8">
        <v>708</v>
      </c>
    </row>
    <row r="175" spans="1:5" s="1" customFormat="1" ht="95.25" customHeight="1">
      <c r="A175" s="12" t="s">
        <v>175</v>
      </c>
      <c r="B175" s="11" t="s">
        <v>190</v>
      </c>
      <c r="C175" s="8">
        <v>1022</v>
      </c>
      <c r="D175" s="8">
        <v>1022</v>
      </c>
      <c r="E175" s="8">
        <v>1022</v>
      </c>
    </row>
    <row r="176" spans="1:5" s="1" customFormat="1" ht="233.25" customHeight="1">
      <c r="A176" s="12" t="s">
        <v>221</v>
      </c>
      <c r="B176" s="11" t="s">
        <v>190</v>
      </c>
      <c r="C176" s="8">
        <v>494</v>
      </c>
      <c r="D176" s="8">
        <v>494</v>
      </c>
      <c r="E176" s="8">
        <v>494</v>
      </c>
    </row>
    <row r="177" spans="1:5" s="1" customFormat="1" ht="121.5" customHeight="1">
      <c r="A177" s="12" t="s">
        <v>247</v>
      </c>
      <c r="B177" s="11" t="s">
        <v>190</v>
      </c>
      <c r="C177" s="8">
        <v>767</v>
      </c>
      <c r="D177" s="8">
        <v>767</v>
      </c>
      <c r="E177" s="8">
        <v>767</v>
      </c>
    </row>
    <row r="178" spans="1:5" s="1" customFormat="1" ht="90">
      <c r="A178" s="12" t="s">
        <v>143</v>
      </c>
      <c r="B178" s="7" t="s">
        <v>191</v>
      </c>
      <c r="C178" s="8">
        <f>C179</f>
        <v>18087</v>
      </c>
      <c r="D178" s="8">
        <f>D179</f>
        <v>18087</v>
      </c>
      <c r="E178" s="8">
        <f>E179</f>
        <v>18087</v>
      </c>
    </row>
    <row r="179" spans="1:5" s="1" customFormat="1" ht="90" customHeight="1">
      <c r="A179" s="12" t="s">
        <v>134</v>
      </c>
      <c r="B179" s="7" t="s">
        <v>192</v>
      </c>
      <c r="C179" s="8">
        <v>18087</v>
      </c>
      <c r="D179" s="8">
        <v>18087</v>
      </c>
      <c r="E179" s="8">
        <v>18087</v>
      </c>
    </row>
    <row r="180" spans="1:5" ht="77.25" customHeight="1">
      <c r="A180" s="29" t="s">
        <v>163</v>
      </c>
      <c r="B180" s="7" t="s">
        <v>193</v>
      </c>
      <c r="C180" s="8">
        <f>C181</f>
        <v>6640</v>
      </c>
      <c r="D180" s="8">
        <f>D181</f>
        <v>9959</v>
      </c>
      <c r="E180" s="8">
        <f>E181</f>
        <v>9959</v>
      </c>
    </row>
    <row r="181" spans="1:5" ht="75">
      <c r="A181" s="12" t="s">
        <v>164</v>
      </c>
      <c r="B181" s="7" t="s">
        <v>194</v>
      </c>
      <c r="C181" s="8">
        <v>6640</v>
      </c>
      <c r="D181" s="8">
        <v>9959</v>
      </c>
      <c r="E181" s="8">
        <v>9959</v>
      </c>
    </row>
    <row r="182" spans="1:5" ht="45">
      <c r="A182" s="12" t="s">
        <v>161</v>
      </c>
      <c r="B182" s="7" t="s">
        <v>195</v>
      </c>
      <c r="C182" s="8">
        <f>C183</f>
        <v>4760</v>
      </c>
      <c r="D182" s="8">
        <f>D183</f>
        <v>4926</v>
      </c>
      <c r="E182" s="8">
        <f>E183</f>
        <v>5098</v>
      </c>
    </row>
    <row r="183" spans="1:5" ht="45" customHeight="1">
      <c r="A183" s="12" t="s">
        <v>162</v>
      </c>
      <c r="B183" s="7" t="s">
        <v>196</v>
      </c>
      <c r="C183" s="8">
        <v>4760</v>
      </c>
      <c r="D183" s="8">
        <v>4926</v>
      </c>
      <c r="E183" s="8">
        <v>5098</v>
      </c>
    </row>
    <row r="184" spans="1:5" ht="60">
      <c r="A184" s="6" t="s">
        <v>217</v>
      </c>
      <c r="B184" s="7" t="s">
        <v>218</v>
      </c>
      <c r="C184" s="8">
        <f>C185</f>
        <v>633</v>
      </c>
      <c r="D184" s="8">
        <f>D185</f>
        <v>117</v>
      </c>
      <c r="E184" s="8">
        <f>E185</f>
        <v>72</v>
      </c>
    </row>
    <row r="185" spans="1:5" ht="75">
      <c r="A185" s="6" t="s">
        <v>219</v>
      </c>
      <c r="B185" s="7" t="s">
        <v>220</v>
      </c>
      <c r="C185" s="8">
        <v>633</v>
      </c>
      <c r="D185" s="8">
        <v>117</v>
      </c>
      <c r="E185" s="8">
        <v>72</v>
      </c>
    </row>
    <row r="186" spans="1:5" ht="120">
      <c r="A186" s="6" t="s">
        <v>336</v>
      </c>
      <c r="B186" s="7" t="s">
        <v>334</v>
      </c>
      <c r="C186" s="8">
        <f>C187</f>
        <v>0</v>
      </c>
      <c r="D186" s="8">
        <f>D187</f>
        <v>3097</v>
      </c>
      <c r="E186" s="8">
        <f>E187</f>
        <v>0</v>
      </c>
    </row>
    <row r="187" spans="1:5" ht="120">
      <c r="A187" s="6" t="s">
        <v>337</v>
      </c>
      <c r="B187" s="7" t="s">
        <v>335</v>
      </c>
      <c r="C187" s="8">
        <v>0</v>
      </c>
      <c r="D187" s="8">
        <v>3097</v>
      </c>
      <c r="E187" s="8">
        <v>0</v>
      </c>
    </row>
    <row r="188" spans="1:5" ht="75">
      <c r="A188" s="12" t="s">
        <v>167</v>
      </c>
      <c r="B188" s="7" t="s">
        <v>168</v>
      </c>
      <c r="C188" s="8">
        <f>C189</f>
        <v>1366</v>
      </c>
      <c r="D188" s="8">
        <f>D189</f>
        <v>1366</v>
      </c>
      <c r="E188" s="8">
        <f>E189</f>
        <v>0</v>
      </c>
    </row>
    <row r="189" spans="1:5" ht="90">
      <c r="A189" s="12" t="s">
        <v>166</v>
      </c>
      <c r="B189" s="7" t="s">
        <v>165</v>
      </c>
      <c r="C189" s="8">
        <v>1366</v>
      </c>
      <c r="D189" s="8">
        <v>1366</v>
      </c>
      <c r="E189" s="8">
        <v>0</v>
      </c>
    </row>
    <row r="190" spans="1:5" ht="75">
      <c r="A190" s="12" t="s">
        <v>267</v>
      </c>
      <c r="B190" s="7" t="s">
        <v>265</v>
      </c>
      <c r="C190" s="8">
        <f>C191</f>
        <v>19842</v>
      </c>
      <c r="D190" s="8">
        <f>D191</f>
        <v>19842</v>
      </c>
      <c r="E190" s="8">
        <f>E191</f>
        <v>20389</v>
      </c>
    </row>
    <row r="191" spans="1:5" ht="75">
      <c r="A191" s="12" t="s">
        <v>268</v>
      </c>
      <c r="B191" s="7" t="s">
        <v>266</v>
      </c>
      <c r="C191" s="8">
        <v>19842</v>
      </c>
      <c r="D191" s="8">
        <v>19842</v>
      </c>
      <c r="E191" s="8">
        <v>20389</v>
      </c>
    </row>
    <row r="192" spans="1:5" ht="30">
      <c r="A192" s="12" t="s">
        <v>226</v>
      </c>
      <c r="B192" s="7" t="s">
        <v>224</v>
      </c>
      <c r="C192" s="8">
        <f>C193</f>
        <v>0</v>
      </c>
      <c r="D192" s="8">
        <f>D193</f>
        <v>0</v>
      </c>
      <c r="E192" s="8">
        <f>E193</f>
        <v>0</v>
      </c>
    </row>
    <row r="193" spans="1:5" ht="45">
      <c r="A193" s="12" t="s">
        <v>227</v>
      </c>
      <c r="B193" s="7" t="s">
        <v>225</v>
      </c>
      <c r="C193" s="8"/>
      <c r="D193" s="8"/>
      <c r="E193" s="8"/>
    </row>
    <row r="194" spans="1:5" ht="20.25" customHeight="1">
      <c r="A194" s="6" t="s">
        <v>64</v>
      </c>
      <c r="B194" s="7" t="s">
        <v>197</v>
      </c>
      <c r="C194" s="8">
        <f>C195</f>
        <v>776536</v>
      </c>
      <c r="D194" s="8">
        <f>D195</f>
        <v>776536</v>
      </c>
      <c r="E194" s="8">
        <f>E195</f>
        <v>776536</v>
      </c>
    </row>
    <row r="195" spans="1:5" ht="22.5" customHeight="1">
      <c r="A195" s="6" t="s">
        <v>65</v>
      </c>
      <c r="B195" s="7" t="s">
        <v>198</v>
      </c>
      <c r="C195" s="8">
        <f>C197+C198</f>
        <v>776536</v>
      </c>
      <c r="D195" s="8">
        <f>D197+D198</f>
        <v>776536</v>
      </c>
      <c r="E195" s="8">
        <f>E197+E198</f>
        <v>776536</v>
      </c>
    </row>
    <row r="196" spans="1:5" ht="15">
      <c r="A196" s="6" t="s">
        <v>68</v>
      </c>
      <c r="B196" s="7"/>
      <c r="C196" s="8"/>
      <c r="D196" s="8"/>
      <c r="E196" s="8"/>
    </row>
    <row r="197" spans="1:5" ht="225.75" customHeight="1">
      <c r="A197" s="12" t="s">
        <v>176</v>
      </c>
      <c r="B197" s="7" t="s">
        <v>198</v>
      </c>
      <c r="C197" s="8">
        <v>427894</v>
      </c>
      <c r="D197" s="8">
        <v>427894</v>
      </c>
      <c r="E197" s="8">
        <v>427894</v>
      </c>
    </row>
    <row r="198" spans="1:5" ht="174.75" customHeight="1">
      <c r="A198" s="30" t="s">
        <v>177</v>
      </c>
      <c r="B198" s="7" t="s">
        <v>198</v>
      </c>
      <c r="C198" s="8">
        <v>348642</v>
      </c>
      <c r="D198" s="8">
        <v>348642</v>
      </c>
      <c r="E198" s="8">
        <v>348642</v>
      </c>
    </row>
    <row r="199" spans="1:5" ht="21" customHeight="1">
      <c r="A199" s="33" t="s">
        <v>338</v>
      </c>
      <c r="B199" s="34" t="s">
        <v>339</v>
      </c>
      <c r="C199" s="22">
        <f aca="true" t="shared" si="8" ref="C199:E201">C200</f>
        <v>10000</v>
      </c>
      <c r="D199" s="22">
        <f t="shared" si="8"/>
        <v>0</v>
      </c>
      <c r="E199" s="22">
        <f t="shared" si="8"/>
        <v>0</v>
      </c>
    </row>
    <row r="200" spans="1:5" ht="36.75" customHeight="1">
      <c r="A200" s="30" t="s">
        <v>340</v>
      </c>
      <c r="B200" s="7" t="s">
        <v>341</v>
      </c>
      <c r="C200" s="8">
        <f t="shared" si="8"/>
        <v>10000</v>
      </c>
      <c r="D200" s="8">
        <f t="shared" si="8"/>
        <v>0</v>
      </c>
      <c r="E200" s="8">
        <f t="shared" si="8"/>
        <v>0</v>
      </c>
    </row>
    <row r="201" spans="1:5" ht="46.5" customHeight="1">
      <c r="A201" s="30" t="s">
        <v>342</v>
      </c>
      <c r="B201" s="7" t="s">
        <v>343</v>
      </c>
      <c r="C201" s="8">
        <f t="shared" si="8"/>
        <v>10000</v>
      </c>
      <c r="D201" s="8">
        <f t="shared" si="8"/>
        <v>0</v>
      </c>
      <c r="E201" s="8">
        <f t="shared" si="8"/>
        <v>0</v>
      </c>
    </row>
    <row r="202" spans="1:5" ht="71.25" customHeight="1">
      <c r="A202" s="30" t="s">
        <v>344</v>
      </c>
      <c r="B202" s="7" t="s">
        <v>343</v>
      </c>
      <c r="C202" s="8">
        <v>10000</v>
      </c>
      <c r="D202" s="8">
        <v>0</v>
      </c>
      <c r="E202" s="8">
        <v>0</v>
      </c>
    </row>
    <row r="203" spans="1:5" ht="22.5" customHeight="1">
      <c r="A203" s="21" t="s">
        <v>66</v>
      </c>
      <c r="B203" s="7"/>
      <c r="C203" s="22">
        <f>C109+C12</f>
        <v>3211583.2</v>
      </c>
      <c r="D203" s="22">
        <f>D109+D12</f>
        <v>2673175.8</v>
      </c>
      <c r="E203" s="22">
        <f>E109+E12</f>
        <v>2236561.9</v>
      </c>
    </row>
    <row r="204" spans="1:5" ht="51.75" customHeight="1">
      <c r="A204" s="12" t="s">
        <v>102</v>
      </c>
      <c r="B204" s="31"/>
      <c r="C204" s="9">
        <v>457232</v>
      </c>
      <c r="D204" s="9">
        <v>265417</v>
      </c>
      <c r="E204" s="9">
        <v>83902</v>
      </c>
    </row>
    <row r="205" spans="1:5" ht="12.75">
      <c r="A205" s="32"/>
      <c r="B205" s="32"/>
      <c r="C205" s="32"/>
      <c r="D205" s="32"/>
      <c r="E205" s="32"/>
    </row>
    <row r="206" spans="1:5" ht="12.75">
      <c r="A206" s="32"/>
      <c r="B206" s="32"/>
      <c r="C206" s="32"/>
      <c r="D206" s="32"/>
      <c r="E206" s="32"/>
    </row>
    <row r="207" spans="1:5" ht="12.75">
      <c r="A207" s="32"/>
      <c r="B207" s="32"/>
      <c r="C207" s="32"/>
      <c r="D207" s="32"/>
      <c r="E207" s="32"/>
    </row>
    <row r="208" spans="1:5" ht="12.75">
      <c r="A208" s="32"/>
      <c r="B208" s="32"/>
      <c r="C208" s="32"/>
      <c r="D208" s="32"/>
      <c r="E208" s="32"/>
    </row>
    <row r="209" spans="1:5" ht="12.75">
      <c r="A209" s="32"/>
      <c r="B209" s="32"/>
      <c r="C209" s="32"/>
      <c r="D209" s="32"/>
      <c r="E209" s="32"/>
    </row>
    <row r="210" spans="1:5" ht="12.75">
      <c r="A210" s="32"/>
      <c r="B210" s="32"/>
      <c r="C210" s="32"/>
      <c r="D210" s="32"/>
      <c r="E210" s="32"/>
    </row>
    <row r="211" spans="1:5" ht="12.75">
      <c r="A211" s="32"/>
      <c r="B211" s="32"/>
      <c r="C211" s="32"/>
      <c r="D211" s="32"/>
      <c r="E211" s="32"/>
    </row>
    <row r="212" spans="1:5" ht="12.75">
      <c r="A212" s="32"/>
      <c r="B212" s="32"/>
      <c r="C212" s="32"/>
      <c r="D212" s="32"/>
      <c r="E212" s="32"/>
    </row>
    <row r="213" spans="1:5" ht="12.75">
      <c r="A213" s="32"/>
      <c r="B213" s="32"/>
      <c r="C213" s="32"/>
      <c r="D213" s="32"/>
      <c r="E213" s="32"/>
    </row>
    <row r="214" spans="1:5" ht="12.75">
      <c r="A214" s="32"/>
      <c r="B214" s="32"/>
      <c r="C214" s="32"/>
      <c r="D214" s="32"/>
      <c r="E214" s="32"/>
    </row>
    <row r="215" spans="1:5" ht="12.75">
      <c r="A215" s="32"/>
      <c r="B215" s="32"/>
      <c r="C215" s="32"/>
      <c r="D215" s="32"/>
      <c r="E215" s="32"/>
    </row>
    <row r="216" spans="1:5" ht="12.75">
      <c r="A216" s="32"/>
      <c r="B216" s="32"/>
      <c r="C216" s="32"/>
      <c r="D216" s="32"/>
      <c r="E216" s="32"/>
    </row>
    <row r="217" spans="1:5" ht="12.75">
      <c r="A217" s="32"/>
      <c r="B217" s="32"/>
      <c r="C217" s="32"/>
      <c r="D217" s="32"/>
      <c r="E217" s="32"/>
    </row>
    <row r="218" spans="1:5" ht="12.75">
      <c r="A218" s="32"/>
      <c r="B218" s="32"/>
      <c r="C218" s="32"/>
      <c r="D218" s="32"/>
      <c r="E218" s="32"/>
    </row>
    <row r="219" spans="1:5" ht="12.75">
      <c r="A219" s="32"/>
      <c r="B219" s="32"/>
      <c r="C219" s="32"/>
      <c r="D219" s="32"/>
      <c r="E219" s="32"/>
    </row>
    <row r="220" spans="1:5" ht="12.75">
      <c r="A220" s="32"/>
      <c r="B220" s="32"/>
      <c r="C220" s="32"/>
      <c r="D220" s="32"/>
      <c r="E220" s="32"/>
    </row>
    <row r="221" spans="1:5" ht="12.75">
      <c r="A221" s="32"/>
      <c r="B221" s="32"/>
      <c r="C221" s="32"/>
      <c r="D221" s="32"/>
      <c r="E221" s="32"/>
    </row>
    <row r="222" spans="1:5" ht="12.75">
      <c r="A222" s="32"/>
      <c r="B222" s="32"/>
      <c r="C222" s="32"/>
      <c r="D222" s="32"/>
      <c r="E222" s="32"/>
    </row>
    <row r="223" spans="1:5" ht="12.75">
      <c r="A223" s="32"/>
      <c r="B223" s="32"/>
      <c r="C223" s="32"/>
      <c r="D223" s="32"/>
      <c r="E223" s="32"/>
    </row>
    <row r="224" spans="1:5" ht="12.75">
      <c r="A224" s="32"/>
      <c r="B224" s="32"/>
      <c r="C224" s="32"/>
      <c r="D224" s="32"/>
      <c r="E224" s="32"/>
    </row>
    <row r="225" spans="1:5" ht="12.75">
      <c r="A225" s="32"/>
      <c r="B225" s="32"/>
      <c r="C225" s="32"/>
      <c r="D225" s="32"/>
      <c r="E225" s="32"/>
    </row>
    <row r="226" spans="1:5" ht="12.75">
      <c r="A226" s="32"/>
      <c r="B226" s="32"/>
      <c r="C226" s="32"/>
      <c r="D226" s="32"/>
      <c r="E226" s="32"/>
    </row>
    <row r="227" spans="1:5" ht="12.75">
      <c r="A227" s="32"/>
      <c r="B227" s="32"/>
      <c r="C227" s="32"/>
      <c r="D227" s="32"/>
      <c r="E227" s="32"/>
    </row>
    <row r="228" spans="1:5" ht="12.75">
      <c r="A228" s="32"/>
      <c r="B228" s="32"/>
      <c r="C228" s="32"/>
      <c r="D228" s="32"/>
      <c r="E228" s="32"/>
    </row>
    <row r="229" spans="1:5" ht="12.75">
      <c r="A229" s="32"/>
      <c r="B229" s="32"/>
      <c r="C229" s="32"/>
      <c r="D229" s="32"/>
      <c r="E229" s="32"/>
    </row>
    <row r="230" spans="1:5" ht="12.75">
      <c r="A230" s="32"/>
      <c r="B230" s="32"/>
      <c r="C230" s="32"/>
      <c r="D230" s="32"/>
      <c r="E230" s="32"/>
    </row>
    <row r="231" spans="1:5" ht="12.75">
      <c r="A231" s="32"/>
      <c r="B231" s="32"/>
      <c r="C231" s="32"/>
      <c r="D231" s="32"/>
      <c r="E231" s="32"/>
    </row>
    <row r="232" spans="1:5" ht="12.75">
      <c r="A232" s="32"/>
      <c r="B232" s="32"/>
      <c r="C232" s="32"/>
      <c r="D232" s="32"/>
      <c r="E232" s="32"/>
    </row>
    <row r="233" spans="1:5" ht="12.75">
      <c r="A233" s="32"/>
      <c r="B233" s="32"/>
      <c r="C233" s="32"/>
      <c r="D233" s="32"/>
      <c r="E233" s="32"/>
    </row>
    <row r="234" spans="1:5" ht="12.75">
      <c r="A234" s="32"/>
      <c r="B234" s="32"/>
      <c r="C234" s="32"/>
      <c r="D234" s="32"/>
      <c r="E234" s="32"/>
    </row>
    <row r="235" spans="1:5" ht="12.75">
      <c r="A235" s="32"/>
      <c r="B235" s="32"/>
      <c r="C235" s="32"/>
      <c r="D235" s="32"/>
      <c r="E235" s="32"/>
    </row>
    <row r="236" spans="1:5" ht="12.75">
      <c r="A236" s="32"/>
      <c r="B236" s="32"/>
      <c r="C236" s="32"/>
      <c r="D236" s="32"/>
      <c r="E236" s="32"/>
    </row>
    <row r="237" spans="1:5" ht="12.75">
      <c r="A237" s="32"/>
      <c r="B237" s="32"/>
      <c r="C237" s="32"/>
      <c r="D237" s="32"/>
      <c r="E237" s="32"/>
    </row>
    <row r="238" spans="1:5" ht="12.75">
      <c r="A238" s="32"/>
      <c r="B238" s="32"/>
      <c r="C238" s="32"/>
      <c r="D238" s="32"/>
      <c r="E238" s="32"/>
    </row>
    <row r="239" spans="1:5" ht="12.75">
      <c r="A239" s="32"/>
      <c r="B239" s="32"/>
      <c r="C239" s="32"/>
      <c r="D239" s="32"/>
      <c r="E239" s="32"/>
    </row>
    <row r="240" spans="1:5" ht="12.75">
      <c r="A240" s="32"/>
      <c r="B240" s="32"/>
      <c r="C240" s="32"/>
      <c r="D240" s="32"/>
      <c r="E240" s="32"/>
    </row>
    <row r="241" spans="1:5" ht="12.75">
      <c r="A241" s="32"/>
      <c r="B241" s="32"/>
      <c r="C241" s="32"/>
      <c r="D241" s="32"/>
      <c r="E241" s="32"/>
    </row>
    <row r="242" spans="1:5" ht="12.75">
      <c r="A242" s="32"/>
      <c r="B242" s="32"/>
      <c r="C242" s="32"/>
      <c r="D242" s="32"/>
      <c r="E242" s="32"/>
    </row>
    <row r="243" spans="1:5" ht="12.75">
      <c r="A243" s="32"/>
      <c r="B243" s="32"/>
      <c r="C243" s="32"/>
      <c r="D243" s="32"/>
      <c r="E243" s="32"/>
    </row>
    <row r="244" spans="1:5" ht="12.75">
      <c r="A244" s="32"/>
      <c r="B244" s="32"/>
      <c r="C244" s="32"/>
      <c r="D244" s="32"/>
      <c r="E244" s="32"/>
    </row>
    <row r="245" spans="1:5" ht="12.75">
      <c r="A245" s="32"/>
      <c r="B245" s="32"/>
      <c r="C245" s="32"/>
      <c r="D245" s="32"/>
      <c r="E245" s="32"/>
    </row>
    <row r="246" spans="1:5" ht="12.75">
      <c r="A246" s="32"/>
      <c r="B246" s="32"/>
      <c r="C246" s="32"/>
      <c r="D246" s="32"/>
      <c r="E246" s="32"/>
    </row>
    <row r="247" spans="1:5" ht="12.75">
      <c r="A247" s="32"/>
      <c r="B247" s="32"/>
      <c r="C247" s="32"/>
      <c r="D247" s="32"/>
      <c r="E247" s="32"/>
    </row>
    <row r="248" spans="1:5" ht="12.75">
      <c r="A248" s="32"/>
      <c r="B248" s="32"/>
      <c r="C248" s="32"/>
      <c r="D248" s="32"/>
      <c r="E248" s="32"/>
    </row>
    <row r="249" spans="1:5" ht="12.75">
      <c r="A249" s="32"/>
      <c r="B249" s="32"/>
      <c r="C249" s="32"/>
      <c r="D249" s="32"/>
      <c r="E249" s="32"/>
    </row>
    <row r="250" spans="1:5" ht="12.75">
      <c r="A250" s="32"/>
      <c r="B250" s="32"/>
      <c r="C250" s="32"/>
      <c r="D250" s="32"/>
      <c r="E250" s="32"/>
    </row>
    <row r="251" spans="1:5" ht="12.75">
      <c r="A251" s="32"/>
      <c r="B251" s="32"/>
      <c r="C251" s="32"/>
      <c r="D251" s="32"/>
      <c r="E251" s="32"/>
    </row>
    <row r="252" spans="1:5" ht="12.75">
      <c r="A252" s="32"/>
      <c r="B252" s="32"/>
      <c r="C252" s="32"/>
      <c r="D252" s="32"/>
      <c r="E252" s="32"/>
    </row>
    <row r="253" spans="1:5" ht="12.75">
      <c r="A253" s="32"/>
      <c r="B253" s="32"/>
      <c r="C253" s="32"/>
      <c r="D253" s="32"/>
      <c r="E253" s="32"/>
    </row>
    <row r="254" spans="1:5" ht="12.75">
      <c r="A254" s="32"/>
      <c r="B254" s="32"/>
      <c r="C254" s="32"/>
      <c r="D254" s="32"/>
      <c r="E254" s="32"/>
    </row>
    <row r="255" spans="1:5" ht="12.75">
      <c r="A255" s="32"/>
      <c r="B255" s="32"/>
      <c r="C255" s="32"/>
      <c r="D255" s="32"/>
      <c r="E255" s="32"/>
    </row>
    <row r="256" spans="1:5" ht="12.75">
      <c r="A256" s="32"/>
      <c r="B256" s="32"/>
      <c r="C256" s="32"/>
      <c r="D256" s="32"/>
      <c r="E256" s="32"/>
    </row>
    <row r="257" spans="1:5" ht="12.75">
      <c r="A257" s="32"/>
      <c r="B257" s="32"/>
      <c r="C257" s="32"/>
      <c r="D257" s="32"/>
      <c r="E257" s="32"/>
    </row>
    <row r="258" spans="1:5" ht="12.75">
      <c r="A258" s="32"/>
      <c r="B258" s="32"/>
      <c r="C258" s="32"/>
      <c r="D258" s="32"/>
      <c r="E258" s="32"/>
    </row>
    <row r="259" spans="1:5" ht="12.75">
      <c r="A259" s="32"/>
      <c r="B259" s="32"/>
      <c r="C259" s="32"/>
      <c r="D259" s="32"/>
      <c r="E259" s="32"/>
    </row>
    <row r="260" spans="1:5" ht="12.75">
      <c r="A260" s="32"/>
      <c r="B260" s="32"/>
      <c r="C260" s="32"/>
      <c r="D260" s="32"/>
      <c r="E260" s="32"/>
    </row>
    <row r="261" spans="1:5" ht="12.75">
      <c r="A261" s="32"/>
      <c r="B261" s="32"/>
      <c r="C261" s="32"/>
      <c r="D261" s="32"/>
      <c r="E261" s="32"/>
    </row>
    <row r="262" spans="1:5" ht="12.75">
      <c r="A262" s="32"/>
      <c r="B262" s="32"/>
      <c r="C262" s="32"/>
      <c r="D262" s="32"/>
      <c r="E262" s="32"/>
    </row>
    <row r="263" spans="1:5" ht="12.75">
      <c r="A263" s="32"/>
      <c r="B263" s="32"/>
      <c r="C263" s="32"/>
      <c r="D263" s="32"/>
      <c r="E263" s="32"/>
    </row>
    <row r="264" spans="1:5" ht="12.75">
      <c r="A264" s="32"/>
      <c r="B264" s="32"/>
      <c r="C264" s="32"/>
      <c r="D264" s="32"/>
      <c r="E264" s="32"/>
    </row>
    <row r="265" spans="1:5" ht="12.75">
      <c r="A265" s="32"/>
      <c r="B265" s="32"/>
      <c r="C265" s="32"/>
      <c r="D265" s="32"/>
      <c r="E265" s="32"/>
    </row>
    <row r="266" spans="1:5" ht="12.75">
      <c r="A266" s="32"/>
      <c r="B266" s="32"/>
      <c r="C266" s="32"/>
      <c r="D266" s="32"/>
      <c r="E266" s="32"/>
    </row>
    <row r="267" spans="1:5" ht="12.75">
      <c r="A267" s="32"/>
      <c r="B267" s="32"/>
      <c r="C267" s="32"/>
      <c r="D267" s="32"/>
      <c r="E267" s="32"/>
    </row>
    <row r="268" spans="1:5" ht="12.75">
      <c r="A268" s="32"/>
      <c r="B268" s="32"/>
      <c r="C268" s="32"/>
      <c r="D268" s="32"/>
      <c r="E268" s="32"/>
    </row>
    <row r="269" spans="1:5" ht="12.75">
      <c r="A269" s="32"/>
      <c r="B269" s="32"/>
      <c r="C269" s="32"/>
      <c r="D269" s="32"/>
      <c r="E269" s="32"/>
    </row>
    <row r="270" spans="1:5" ht="12.75">
      <c r="A270" s="32"/>
      <c r="B270" s="32"/>
      <c r="C270" s="32"/>
      <c r="D270" s="32"/>
      <c r="E270" s="32"/>
    </row>
    <row r="271" spans="1:5" ht="12.75">
      <c r="A271" s="32"/>
      <c r="B271" s="32"/>
      <c r="C271" s="32"/>
      <c r="D271" s="32"/>
      <c r="E271" s="32"/>
    </row>
    <row r="272" spans="1:5" ht="12.75">
      <c r="A272" s="32"/>
      <c r="B272" s="32"/>
      <c r="C272" s="32"/>
      <c r="D272" s="32"/>
      <c r="E272" s="32"/>
    </row>
    <row r="273" spans="1:5" ht="12.75">
      <c r="A273" s="32"/>
      <c r="B273" s="32"/>
      <c r="C273" s="32"/>
      <c r="D273" s="32"/>
      <c r="E273" s="32"/>
    </row>
    <row r="274" spans="1:5" ht="12.75">
      <c r="A274" s="32"/>
      <c r="B274" s="32"/>
      <c r="C274" s="32"/>
      <c r="D274" s="32"/>
      <c r="E274" s="32"/>
    </row>
    <row r="275" spans="1:5" ht="12.75">
      <c r="A275" s="32"/>
      <c r="B275" s="32"/>
      <c r="C275" s="32"/>
      <c r="D275" s="32"/>
      <c r="E275" s="32"/>
    </row>
    <row r="276" spans="1:5" ht="12.75">
      <c r="A276" s="32"/>
      <c r="B276" s="32"/>
      <c r="C276" s="32"/>
      <c r="D276" s="32"/>
      <c r="E276" s="32"/>
    </row>
    <row r="277" spans="1:5" ht="12.75">
      <c r="A277" s="32"/>
      <c r="B277" s="32"/>
      <c r="C277" s="32"/>
      <c r="D277" s="32"/>
      <c r="E277" s="32"/>
    </row>
    <row r="278" spans="1:5" ht="12.75">
      <c r="A278" s="32"/>
      <c r="B278" s="32"/>
      <c r="C278" s="32"/>
      <c r="D278" s="32"/>
      <c r="E278" s="32"/>
    </row>
    <row r="279" spans="1:5" ht="12.75">
      <c r="A279" s="32"/>
      <c r="B279" s="32"/>
      <c r="C279" s="32"/>
      <c r="D279" s="32"/>
      <c r="E279" s="32"/>
    </row>
    <row r="280" spans="1:5" ht="12.75">
      <c r="A280" s="32"/>
      <c r="B280" s="32"/>
      <c r="C280" s="32"/>
      <c r="D280" s="32"/>
      <c r="E280" s="32"/>
    </row>
    <row r="281" spans="1:5" ht="12.75">
      <c r="A281" s="32"/>
      <c r="B281" s="32"/>
      <c r="C281" s="32"/>
      <c r="D281" s="32"/>
      <c r="E281" s="32"/>
    </row>
    <row r="282" spans="1:5" ht="12.75">
      <c r="A282" s="32"/>
      <c r="B282" s="32"/>
      <c r="C282" s="32"/>
      <c r="D282" s="32"/>
      <c r="E282" s="32"/>
    </row>
    <row r="283" spans="1:5" ht="12.75">
      <c r="A283" s="32"/>
      <c r="B283" s="32"/>
      <c r="C283" s="32"/>
      <c r="D283" s="32"/>
      <c r="E283" s="32"/>
    </row>
    <row r="284" spans="1:5" ht="12.75">
      <c r="A284" s="32"/>
      <c r="B284" s="32"/>
      <c r="C284" s="32"/>
      <c r="D284" s="32"/>
      <c r="E284" s="32"/>
    </row>
    <row r="285" spans="1:5" ht="12.75">
      <c r="A285" s="32"/>
      <c r="B285" s="32"/>
      <c r="C285" s="32"/>
      <c r="D285" s="32"/>
      <c r="E285" s="32"/>
    </row>
    <row r="286" spans="1:5" ht="12.75">
      <c r="A286" s="32"/>
      <c r="B286" s="32"/>
      <c r="C286" s="32"/>
      <c r="D286" s="32"/>
      <c r="E286" s="32"/>
    </row>
    <row r="287" spans="1:5" ht="12.75">
      <c r="A287" s="32"/>
      <c r="B287" s="32"/>
      <c r="C287" s="32"/>
      <c r="D287" s="32"/>
      <c r="E287" s="32"/>
    </row>
    <row r="288" spans="1:5" ht="12.75">
      <c r="A288" s="32"/>
      <c r="B288" s="32"/>
      <c r="C288" s="32"/>
      <c r="D288" s="32"/>
      <c r="E288" s="32"/>
    </row>
    <row r="289" spans="1:5" ht="12.75">
      <c r="A289" s="32"/>
      <c r="B289" s="32"/>
      <c r="C289" s="32"/>
      <c r="D289" s="32"/>
      <c r="E289" s="32"/>
    </row>
    <row r="290" spans="1:5" ht="12.75">
      <c r="A290" s="32"/>
      <c r="B290" s="32"/>
      <c r="C290" s="32"/>
      <c r="D290" s="32"/>
      <c r="E290" s="32"/>
    </row>
    <row r="291" spans="1:5" ht="12.75">
      <c r="A291" s="32"/>
      <c r="B291" s="32"/>
      <c r="C291" s="32"/>
      <c r="D291" s="32"/>
      <c r="E291" s="32"/>
    </row>
    <row r="292" spans="1:5" ht="12.75">
      <c r="A292" s="32"/>
      <c r="B292" s="32"/>
      <c r="C292" s="32"/>
      <c r="D292" s="32"/>
      <c r="E292" s="32"/>
    </row>
    <row r="293" spans="1:5" ht="12.75">
      <c r="A293" s="32"/>
      <c r="B293" s="32"/>
      <c r="C293" s="32"/>
      <c r="D293" s="32"/>
      <c r="E293" s="32"/>
    </row>
    <row r="294" spans="1:5" ht="12.75">
      <c r="A294" s="32"/>
      <c r="B294" s="32"/>
      <c r="C294" s="32"/>
      <c r="D294" s="32"/>
      <c r="E294" s="32"/>
    </row>
    <row r="295" spans="1:5" ht="12.75">
      <c r="A295" s="32"/>
      <c r="B295" s="32"/>
      <c r="C295" s="32"/>
      <c r="D295" s="32"/>
      <c r="E295" s="32"/>
    </row>
    <row r="296" spans="1:5" ht="12.75">
      <c r="A296" s="32"/>
      <c r="B296" s="32"/>
      <c r="C296" s="32"/>
      <c r="D296" s="32"/>
      <c r="E296" s="32"/>
    </row>
    <row r="297" spans="1:5" ht="12.75">
      <c r="A297" s="32"/>
      <c r="B297" s="32"/>
      <c r="C297" s="32"/>
      <c r="D297" s="32"/>
      <c r="E297" s="32"/>
    </row>
    <row r="298" spans="1:5" ht="12.75">
      <c r="A298" s="32"/>
      <c r="B298" s="32"/>
      <c r="C298" s="32"/>
      <c r="D298" s="32"/>
      <c r="E298" s="32"/>
    </row>
    <row r="299" spans="1:5" ht="12.75">
      <c r="A299" s="32"/>
      <c r="B299" s="32"/>
      <c r="C299" s="32"/>
      <c r="D299" s="32"/>
      <c r="E299" s="32"/>
    </row>
    <row r="300" spans="1:5" ht="12.75">
      <c r="A300" s="32"/>
      <c r="B300" s="32"/>
      <c r="C300" s="32"/>
      <c r="D300" s="32"/>
      <c r="E300" s="32"/>
    </row>
    <row r="301" spans="1:5" ht="12.75">
      <c r="A301" s="32"/>
      <c r="B301" s="32"/>
      <c r="C301" s="32"/>
      <c r="D301" s="32"/>
      <c r="E301" s="32"/>
    </row>
    <row r="302" spans="1:5" ht="12.75">
      <c r="A302" s="32"/>
      <c r="B302" s="32"/>
      <c r="C302" s="32"/>
      <c r="D302" s="32"/>
      <c r="E302" s="32"/>
    </row>
    <row r="303" spans="1:5" ht="12.75">
      <c r="A303" s="32"/>
      <c r="B303" s="32"/>
      <c r="C303" s="32"/>
      <c r="D303" s="32"/>
      <c r="E303" s="32"/>
    </row>
    <row r="304" spans="1:5" ht="12.75">
      <c r="A304" s="32"/>
      <c r="B304" s="32"/>
      <c r="C304" s="32"/>
      <c r="D304" s="32"/>
      <c r="E304" s="32"/>
    </row>
    <row r="305" spans="1:5" ht="12.75">
      <c r="A305" s="32"/>
      <c r="B305" s="32"/>
      <c r="C305" s="32"/>
      <c r="D305" s="32"/>
      <c r="E305" s="32"/>
    </row>
    <row r="306" spans="1:5" ht="12.75">
      <c r="A306" s="32"/>
      <c r="B306" s="32"/>
      <c r="C306" s="32"/>
      <c r="D306" s="32"/>
      <c r="E306" s="32"/>
    </row>
    <row r="307" spans="1:5" ht="12.75">
      <c r="A307" s="32"/>
      <c r="B307" s="32"/>
      <c r="C307" s="32"/>
      <c r="D307" s="32"/>
      <c r="E307" s="32"/>
    </row>
    <row r="308" spans="1:5" ht="12.75">
      <c r="A308" s="32"/>
      <c r="B308" s="32"/>
      <c r="C308" s="32"/>
      <c r="D308" s="32"/>
      <c r="E308" s="32"/>
    </row>
    <row r="309" spans="1:5" ht="12.75">
      <c r="A309" s="32"/>
      <c r="B309" s="32"/>
      <c r="C309" s="32"/>
      <c r="D309" s="32"/>
      <c r="E309" s="32"/>
    </row>
    <row r="310" spans="1:5" ht="12.75">
      <c r="A310" s="32"/>
      <c r="B310" s="32"/>
      <c r="C310" s="32"/>
      <c r="D310" s="32"/>
      <c r="E310" s="32"/>
    </row>
    <row r="311" spans="1:5" ht="12.75">
      <c r="A311" s="32"/>
      <c r="B311" s="32"/>
      <c r="C311" s="32"/>
      <c r="D311" s="32"/>
      <c r="E311" s="32"/>
    </row>
    <row r="312" spans="1:5" ht="12.75">
      <c r="A312" s="32"/>
      <c r="B312" s="32"/>
      <c r="C312" s="32"/>
      <c r="D312" s="32"/>
      <c r="E312" s="32"/>
    </row>
    <row r="313" spans="1:5" ht="12.75">
      <c r="A313" s="32"/>
      <c r="B313" s="32"/>
      <c r="C313" s="32"/>
      <c r="D313" s="32"/>
      <c r="E313" s="32"/>
    </row>
    <row r="314" spans="1:5" ht="12.75">
      <c r="A314" s="32"/>
      <c r="B314" s="32"/>
      <c r="C314" s="32"/>
      <c r="D314" s="32"/>
      <c r="E314" s="32"/>
    </row>
    <row r="315" spans="1:5" ht="12.75">
      <c r="A315" s="32"/>
      <c r="B315" s="32"/>
      <c r="C315" s="32"/>
      <c r="D315" s="32"/>
      <c r="E315" s="32"/>
    </row>
    <row r="316" spans="1:5" ht="12.75">
      <c r="A316" s="32"/>
      <c r="B316" s="32"/>
      <c r="C316" s="32"/>
      <c r="D316" s="32"/>
      <c r="E316" s="32"/>
    </row>
    <row r="317" spans="1:5" ht="12.75">
      <c r="A317" s="32"/>
      <c r="B317" s="32"/>
      <c r="C317" s="32"/>
      <c r="D317" s="32"/>
      <c r="E317" s="32"/>
    </row>
    <row r="318" spans="1:5" ht="12.75">
      <c r="A318" s="32"/>
      <c r="B318" s="32"/>
      <c r="C318" s="32"/>
      <c r="D318" s="32"/>
      <c r="E318" s="32"/>
    </row>
    <row r="319" spans="1:5" ht="12.75">
      <c r="A319" s="32"/>
      <c r="B319" s="32"/>
      <c r="C319" s="32"/>
      <c r="D319" s="32"/>
      <c r="E319" s="32"/>
    </row>
    <row r="320" spans="1:5" ht="12.75">
      <c r="A320" s="32"/>
      <c r="B320" s="32"/>
      <c r="C320" s="32"/>
      <c r="D320" s="32"/>
      <c r="E320" s="32"/>
    </row>
    <row r="321" spans="1:5" ht="12.75">
      <c r="A321" s="32"/>
      <c r="B321" s="32"/>
      <c r="C321" s="32"/>
      <c r="D321" s="32"/>
      <c r="E321" s="32"/>
    </row>
    <row r="322" spans="1:5" ht="12.75">
      <c r="A322" s="32"/>
      <c r="B322" s="32"/>
      <c r="C322" s="32"/>
      <c r="D322" s="32"/>
      <c r="E322" s="32"/>
    </row>
    <row r="323" spans="1:5" ht="12.75">
      <c r="A323" s="32"/>
      <c r="B323" s="32"/>
      <c r="C323" s="32"/>
      <c r="D323" s="32"/>
      <c r="E323" s="32"/>
    </row>
    <row r="324" spans="1:5" ht="12.75">
      <c r="A324" s="32"/>
      <c r="B324" s="32"/>
      <c r="C324" s="32"/>
      <c r="D324" s="32"/>
      <c r="E324" s="32"/>
    </row>
    <row r="325" spans="1:5" ht="12.75">
      <c r="A325" s="32"/>
      <c r="B325" s="32"/>
      <c r="C325" s="32"/>
      <c r="D325" s="32"/>
      <c r="E325" s="32"/>
    </row>
    <row r="326" spans="1:5" ht="12.75">
      <c r="A326" s="32"/>
      <c r="B326" s="32"/>
      <c r="C326" s="32"/>
      <c r="D326" s="32"/>
      <c r="E326" s="32"/>
    </row>
    <row r="327" spans="1:5" ht="12.75">
      <c r="A327" s="32"/>
      <c r="B327" s="32"/>
      <c r="C327" s="32"/>
      <c r="D327" s="32"/>
      <c r="E327" s="32"/>
    </row>
    <row r="328" spans="1:5" ht="12.75">
      <c r="A328" s="32"/>
      <c r="B328" s="32"/>
      <c r="C328" s="32"/>
      <c r="D328" s="32"/>
      <c r="E328" s="32"/>
    </row>
    <row r="329" spans="1:5" ht="12.75">
      <c r="A329" s="32"/>
      <c r="B329" s="32"/>
      <c r="C329" s="32"/>
      <c r="D329" s="32"/>
      <c r="E329" s="32"/>
    </row>
  </sheetData>
  <sheetProtection/>
  <mergeCells count="10">
    <mergeCell ref="A10:A11"/>
    <mergeCell ref="B10:B11"/>
    <mergeCell ref="A9:E9"/>
    <mergeCell ref="A8:E8"/>
    <mergeCell ref="B1:E1"/>
    <mergeCell ref="B2:E2"/>
    <mergeCell ref="B3:E3"/>
    <mergeCell ref="B4:E4"/>
    <mergeCell ref="A7:E7"/>
    <mergeCell ref="C10:E10"/>
  </mergeCells>
  <printOptions/>
  <pageMargins left="0.6692913385826772" right="0.1968503937007874" top="0.3937007874015748" bottom="0.2362204724409449" header="0.15748031496062992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>Olga</cp:lastModifiedBy>
  <cp:lastPrinted>2021-03-02T08:56:57Z</cp:lastPrinted>
  <dcterms:created xsi:type="dcterms:W3CDTF">2009-10-07T06:28:13Z</dcterms:created>
  <dcterms:modified xsi:type="dcterms:W3CDTF">2021-10-29T08:20:39Z</dcterms:modified>
  <cp:category/>
  <cp:version/>
  <cp:contentType/>
  <cp:contentStatus/>
</cp:coreProperties>
</file>